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450" yWindow="795" windowWidth="7650" windowHeight="9435" tabRatio="849" activeTab="0"/>
  </bookViews>
  <sheets>
    <sheet name="COP 1" sheetId="1" r:id="rId1"/>
    <sheet name="quotidiani_2013I" sheetId="2" r:id="rId2"/>
    <sheet name="supplementi_2013I" sheetId="3" r:id="rId3"/>
    <sheet name="settimanali_2013I" sheetId="4" r:id="rId4"/>
    <sheet name="mensili_2013I" sheetId="5" r:id="rId5"/>
  </sheets>
  <definedNames>
    <definedName name="_xlnm.Print_Area" localSheetId="0">'COP 1'!$A$1:$I$17</definedName>
    <definedName name="_xlnm.Print_Area" localSheetId="4">'mensili_2013I'!$A$1:$M$77</definedName>
    <definedName name="_xlnm.Print_Area" localSheetId="1">'quotidiani_2013I'!$A$1:$M$71</definedName>
    <definedName name="_xlnm.Print_Area" localSheetId="3">'settimanali_2013I'!$A$1:$M$46</definedName>
    <definedName name="_xlnm.Print_Area" localSheetId="2">'supplementi_2013I'!$A$1:$M$21</definedName>
    <definedName name="IDX" localSheetId="4">'mensili_2013I'!#REF!</definedName>
    <definedName name="IDX" localSheetId="1">'quotidiani_2013I'!#REF!</definedName>
    <definedName name="IDX" localSheetId="3">'settimanali_2013I'!#REF!</definedName>
    <definedName name="IDX" localSheetId="2">'supplementi_2013I'!#REF!</definedName>
    <definedName name="_xlnm.Print_Titles" localSheetId="4">'mensili_2013I'!$1:$10</definedName>
    <definedName name="_xlnm.Print_Titles" localSheetId="1">'quotidiani_2013I'!$1:$9</definedName>
    <definedName name="_xlnm.Print_Titles" localSheetId="3">'settimanali_2013I'!$1:$10</definedName>
  </definedNames>
  <calcPr fullCalcOnLoad="1"/>
</workbook>
</file>

<file path=xl/sharedStrings.xml><?xml version="1.0" encoding="utf-8"?>
<sst xmlns="http://schemas.openxmlformats.org/spreadsheetml/2006/main" count="418" uniqueCount="210">
  <si>
    <t>TOTALE LETTORI MENSILI</t>
  </si>
  <si>
    <t>TOTALE LETTORI PERIODICI</t>
  </si>
  <si>
    <t>AIRONE</t>
  </si>
  <si>
    <t>AMICA</t>
  </si>
  <si>
    <t>ASTRA</t>
  </si>
  <si>
    <t>AUTO</t>
  </si>
  <si>
    <t>BELL'EUROPA</t>
  </si>
  <si>
    <t>BELL'ITALIA</t>
  </si>
  <si>
    <t>BIMBISANI &amp; BELLI</t>
  </si>
  <si>
    <t>BRAVA CASA</t>
  </si>
  <si>
    <t>BURDA</t>
  </si>
  <si>
    <t>CAPITAL</t>
  </si>
  <si>
    <t>CASA FACILE</t>
  </si>
  <si>
    <t>CASAVIVA</t>
  </si>
  <si>
    <t>CASE DA ABITARE</t>
  </si>
  <si>
    <t>CIAK</t>
  </si>
  <si>
    <t>CLASS</t>
  </si>
  <si>
    <t>COSE DI CASA</t>
  </si>
  <si>
    <t>COSMOPOLITAN</t>
  </si>
  <si>
    <t>CUCINA MODERNA</t>
  </si>
  <si>
    <t>CUCINA NO PROBLEM</t>
  </si>
  <si>
    <t>CUCINARE BENE</t>
  </si>
  <si>
    <t>DONNA &amp; MAMMA</t>
  </si>
  <si>
    <t>DOVE</t>
  </si>
  <si>
    <t>ELLE</t>
  </si>
  <si>
    <t>ELLE DECOR</t>
  </si>
  <si>
    <t>FOCUS</t>
  </si>
  <si>
    <t>GARDENIA</t>
  </si>
  <si>
    <t>GENTE MOTORI</t>
  </si>
  <si>
    <t>GLAMOUR</t>
  </si>
  <si>
    <t>GQ</t>
  </si>
  <si>
    <t>INSIEME</t>
  </si>
  <si>
    <t>IO E IL MIO BAMBINO</t>
  </si>
  <si>
    <t>MARIE CLAIRE</t>
  </si>
  <si>
    <t>MAX</t>
  </si>
  <si>
    <t>MEN'S HEALTH</t>
  </si>
  <si>
    <t>MERIDIANI</t>
  </si>
  <si>
    <t>NATIONAL GEOGRAPHIC ITALIA</t>
  </si>
  <si>
    <t>PANORAMA TRAVEL</t>
  </si>
  <si>
    <t>PC PROFESSIONALE</t>
  </si>
  <si>
    <t>QUATTRORUOTE</t>
  </si>
  <si>
    <t>SALE &amp; PEPE</t>
  </si>
  <si>
    <t>IN SELLA</t>
  </si>
  <si>
    <t>SILHOUETTE DONNA</t>
  </si>
  <si>
    <t>STARBENE</t>
  </si>
  <si>
    <t>IN VIAGGIO</t>
  </si>
  <si>
    <t>VILLE &amp; CASALI</t>
  </si>
  <si>
    <t>VOGUE ITALIA</t>
  </si>
  <si>
    <t>AL VOLANTE</t>
  </si>
  <si>
    <t>TOTALE LETTORI QUOTIDIANI</t>
  </si>
  <si>
    <t>ALTO ADIGE</t>
  </si>
  <si>
    <t>AVVENIRE</t>
  </si>
  <si>
    <t>CORRIERE ADRIATICO</t>
  </si>
  <si>
    <t>CORRIERE DELLA SERA</t>
  </si>
  <si>
    <t>GAZZETTA DI MANTOVA</t>
  </si>
  <si>
    <t>GAZZETTA DI PARMA</t>
  </si>
  <si>
    <t>GAZZETTA DI REGGIO</t>
  </si>
  <si>
    <t>GAZZETTA DEL SUD</t>
  </si>
  <si>
    <t>GIORNALE DI BRESCIA</t>
  </si>
  <si>
    <t>GIORNALE DI SICILIA</t>
  </si>
  <si>
    <t>ITALIA OGGI</t>
  </si>
  <si>
    <t>LIBERO</t>
  </si>
  <si>
    <t>MESSAGGERO VENETO</t>
  </si>
  <si>
    <t>LA NUOVA DI VENEZIA E MESTRE</t>
  </si>
  <si>
    <t>NUOVO QUOTIDIANO DI PUGLIA</t>
  </si>
  <si>
    <t>TUTTOSPORT</t>
  </si>
  <si>
    <t>TOTALE LETTORI SETTIMANALI</t>
  </si>
  <si>
    <t>AUTOSPRINT</t>
  </si>
  <si>
    <t>CHI</t>
  </si>
  <si>
    <t>DONNA MODERNA</t>
  </si>
  <si>
    <t>L'ESPRESSO</t>
  </si>
  <si>
    <t>FAMIGLIA CRISTIANA</t>
  </si>
  <si>
    <t>GENTE</t>
  </si>
  <si>
    <t>GRAZIA</t>
  </si>
  <si>
    <t>GUIDA TV</t>
  </si>
  <si>
    <t>MILANO FINANZA</t>
  </si>
  <si>
    <t>MOTOSPRINT</t>
  </si>
  <si>
    <t>OGGI</t>
  </si>
  <si>
    <t>PANORAMA</t>
  </si>
  <si>
    <t>SORRISI E CANZONI TV</t>
  </si>
  <si>
    <t>TELESETTE</t>
  </si>
  <si>
    <t>TOPOLINO</t>
  </si>
  <si>
    <t>VISTO</t>
  </si>
  <si>
    <t>VIVERSANI &amp; BELLI</t>
  </si>
  <si>
    <t>IO DONNA</t>
  </si>
  <si>
    <t>POPOLAZIONE</t>
  </si>
  <si>
    <t>TOTALE LETTURE</t>
  </si>
  <si>
    <t>UOMINI</t>
  </si>
  <si>
    <t>DONNE</t>
  </si>
  <si>
    <t>Totale</t>
  </si>
  <si>
    <t>VANITY FAIR</t>
  </si>
  <si>
    <t>FOR MEN MAGAZINE</t>
  </si>
  <si>
    <t>L'ADIGE</t>
  </si>
  <si>
    <t>L'ARENA</t>
  </si>
  <si>
    <t>IL CENTRO</t>
  </si>
  <si>
    <t>L'ECO DI BERGAMO</t>
  </si>
  <si>
    <t>LA GAZZETTA DEL MEZZOGIORNO</t>
  </si>
  <si>
    <t>LA GAZZETTA DELLO SPORT</t>
  </si>
  <si>
    <t>IL GAZZETTINO</t>
  </si>
  <si>
    <t>IL GIORNALE</t>
  </si>
  <si>
    <t>IL GIORNALE DI VICENZA</t>
  </si>
  <si>
    <t>IL MATTINO</t>
  </si>
  <si>
    <t>IL MATTINO DI PADOVA</t>
  </si>
  <si>
    <t>IL MESSAGGERO</t>
  </si>
  <si>
    <t>LA NUOVA FERRARA</t>
  </si>
  <si>
    <t>LA NUOVA SARDEGNA</t>
  </si>
  <si>
    <t>IL PICCOLO</t>
  </si>
  <si>
    <t>LA PROVINCIA (CR)</t>
  </si>
  <si>
    <t>LA PROVINCIA PAVESE</t>
  </si>
  <si>
    <t>LA REPUBBLICA</t>
  </si>
  <si>
    <t>IL SECOLO XIX</t>
  </si>
  <si>
    <t>LA SICILIA</t>
  </si>
  <si>
    <t>IL SOLE 24 ORE</t>
  </si>
  <si>
    <t>LA STAMPA</t>
  </si>
  <si>
    <t>IL TEMPO</t>
  </si>
  <si>
    <t>IL TIRRENO</t>
  </si>
  <si>
    <t>LA TRIBUNA DI TREVISO</t>
  </si>
  <si>
    <t>L'UNIONE SARDA</t>
  </si>
  <si>
    <t>IL MONDO</t>
  </si>
  <si>
    <t>LA CUCINA ITALIANA</t>
  </si>
  <si>
    <t>NATURAL STYLE</t>
  </si>
  <si>
    <t>LE SCIENZE</t>
  </si>
  <si>
    <t>NUOVA GAZZETTA DI MODENA/CARPI</t>
  </si>
  <si>
    <t>AM AUTOMESE</t>
  </si>
  <si>
    <t>LA PROVINCIA (CO/LC/SO/VA)</t>
  </si>
  <si>
    <t>QUOTIDIANI FREE PRESS</t>
  </si>
  <si>
    <t>LEGGO</t>
  </si>
  <si>
    <t>METRO</t>
  </si>
  <si>
    <t>LA REPUBBLICA AFFARI &amp; FINANZA</t>
  </si>
  <si>
    <t>SUPPLEMENTI settimanali a pagamento</t>
  </si>
  <si>
    <t>LA REPUBBLICA XL</t>
  </si>
  <si>
    <t>GEO</t>
  </si>
  <si>
    <t>MARIE CLAIRE MAISON</t>
  </si>
  <si>
    <t>DIPIÙ TV</t>
  </si>
  <si>
    <t>INTIMITÀ</t>
  </si>
  <si>
    <t>SETTIMANALE DIPIÙ</t>
  </si>
  <si>
    <t>TELEPIÙ</t>
  </si>
  <si>
    <t>LIBERTÀ</t>
  </si>
  <si>
    <t>L'UNITÀ</t>
  </si>
  <si>
    <t>GIOIA</t>
  </si>
  <si>
    <t>CORRIERE DELLO SPORT - STADIO</t>
  </si>
  <si>
    <t>A-ANNA</t>
  </si>
  <si>
    <t>DIVA E DONNA</t>
  </si>
  <si>
    <t>NOVELLA 2000</t>
  </si>
  <si>
    <t>TU STYLE</t>
  </si>
  <si>
    <t>N.B. " - " = Sito non disponibile o non rilevato</t>
  </si>
  <si>
    <t xml:space="preserve"> - </t>
  </si>
  <si>
    <t>DNEWS</t>
  </si>
  <si>
    <t>ADULTI</t>
  </si>
  <si>
    <t>Si ricorda che il dato "giorno medio" (sia per la stampa sia per il web) è la risultante di un calcolo che ha come bacino di riferimento i lettori/visitatori degli ultimi 7 giorni.</t>
  </si>
  <si>
    <t>CONFIDENZE TRA AMICHE</t>
  </si>
  <si>
    <t>GS GUERIN SPORTIVO</t>
  </si>
  <si>
    <t>IL VENERDÌ DI REPUBBLICA</t>
  </si>
  <si>
    <t>Visitatori sito web testata corrispondente</t>
  </si>
  <si>
    <t>*La stima presenta un errore superiore al 20%, pertanto si raccomanda cautela nella lettura del risultato. Il calcolo non è applicabile al “totale letture”, in quanto i casi rientranti nel totale letture fanno riferimento a lettori che possono aver letto più di una testata elencata.</t>
  </si>
  <si>
    <t>RESP. ACQUISTI</t>
  </si>
  <si>
    <t xml:space="preserve">TOTALE LETTURE SUPPLEMENTI </t>
  </si>
  <si>
    <t>TOTALE LETTURE SETTIMANALI</t>
  </si>
  <si>
    <t>TOTALE LETTURE MENSILI</t>
  </si>
  <si>
    <t>RISULTATI</t>
  </si>
  <si>
    <t xml:space="preserve">Interviste per l'indagine QUOTIDIANI </t>
  </si>
  <si>
    <t>Interviste per l'indagine PERIODICI</t>
  </si>
  <si>
    <t>Interviste TOTALI</t>
  </si>
  <si>
    <t xml:space="preserve">Periodo di rilevazione:  </t>
  </si>
  <si>
    <t>Lettori stampa</t>
  </si>
  <si>
    <t>Intervallo fiduciario (calcolato sui lettori giorno medio stampa)</t>
  </si>
  <si>
    <t>v.a.</t>
  </si>
  <si>
    <t>%</t>
  </si>
  <si>
    <t>(v. assoluti x 1.000)</t>
  </si>
  <si>
    <t>Intervallo fiduciario (calcolato sui lettori ultimo periodo stampa)</t>
  </si>
  <si>
    <t>QUOTIDIANI</t>
  </si>
  <si>
    <t>SUPPLEMENTI DI QUOTIDIANI</t>
  </si>
  <si>
    <t>SETTIMANALI</t>
  </si>
  <si>
    <t>MENSILI</t>
  </si>
  <si>
    <t>N.B. " n.c. " = non calcolabile</t>
  </si>
  <si>
    <r>
      <t>Valori assoluti per 1.000 [</t>
    </r>
    <r>
      <rPr>
        <sz val="10"/>
        <color indexed="63"/>
        <rFont val="Symbol"/>
        <family val="1"/>
      </rPr>
      <t>+/-]</t>
    </r>
  </si>
  <si>
    <t>Valori assoluti per 1.000 [+/-]</t>
  </si>
  <si>
    <t>D - LA REPUBBLICA</t>
  </si>
  <si>
    <t>MESSAGGERO DI SANT'ANTONIO</t>
  </si>
  <si>
    <t>SUPPLEMENTI settimanali gratuiti</t>
  </si>
  <si>
    <t>IL FATTO QUOTIDIANO</t>
  </si>
  <si>
    <t>AD ARCHITECTURAL DIGEST</t>
  </si>
  <si>
    <t>PANORAMAUTO</t>
  </si>
  <si>
    <t>2° ciclo 
2012</t>
  </si>
  <si>
    <t>CORRIERE DELLE ALPI</t>
  </si>
  <si>
    <t>QN IL GIORNO</t>
  </si>
  <si>
    <t>QN LA NAZIONE</t>
  </si>
  <si>
    <t>QN IL RESTO DEL CARLINO</t>
  </si>
  <si>
    <t>OGGI OK SALUTE E BENESSERE</t>
  </si>
  <si>
    <t>CORRIERE DELL'UMBRIA VT RI SI AR MAREMMA</t>
  </si>
  <si>
    <t>SW SPORTWEEK - La Gazzetta dello Sport</t>
  </si>
  <si>
    <t>3° ciclo 
2012</t>
  </si>
  <si>
    <t>per Quotidiani e Periodici:  17 settembre  - 16 dicembre 2012 per il 3° ciclo 2012</t>
  </si>
  <si>
    <t>2012/III - GIORNO MEDIO</t>
  </si>
  <si>
    <t>2012/III - ULTIMO PERIODO</t>
  </si>
  <si>
    <t>-</t>
  </si>
  <si>
    <t>*</t>
  </si>
  <si>
    <t>n.c.</t>
  </si>
  <si>
    <t>AUDIPRESS 2013/I</t>
  </si>
  <si>
    <t>Dati cumulati 2° ciclo 2012  (solo per indagine Periodici) -
 3° ciclo 2012 - 1° ciclo 2013          
 Stime di lettura in '000</t>
  </si>
  <si>
    <t>1° ciclo 
2013</t>
  </si>
  <si>
    <t>per i Periodici:  2 aprile - 8 luglio 2012 per il 2° ciclo 2012</t>
  </si>
  <si>
    <t>per Quotidiani e Periodici:  7 gennaio  - 24 marzo 2013 per il 1° ciclo 2013</t>
  </si>
  <si>
    <t>2013/I - GIORNO MEDIO</t>
  </si>
  <si>
    <t>2013/I – 2012/III</t>
  </si>
  <si>
    <t>2013/I - ULTIMO PERIODO</t>
  </si>
  <si>
    <t>NUOVO</t>
  </si>
  <si>
    <t>TOURING - IL NOSTRO MODO DI VIAGGIARE</t>
  </si>
  <si>
    <t>n.p.</t>
  </si>
  <si>
    <t>N.B. " n.p. " = non pubblicato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</si>
</sst>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  <numFmt numFmtId="167" formatCode="_(* #,##0_);_(* \(#,##0\);_(* &quot;-&quot;_);_(@_)"/>
    <numFmt numFmtId="168" formatCode="_(&quot;$&quot;* #,##0_);_(&quot;$&quot;* \(#,##0\);_(&quot;$&quot;* &quot;-&quot;_);_(@_)"/>
    <numFmt numFmtId="169" formatCode="_-[$€]\ * #,##0.00_-;\-[$€]\ * #,##0.00_-;_-[$€]\ * &quot;-&quot;??_-;_-@_-"/>
    <numFmt numFmtId="170" formatCode="0.0%"/>
    <numFmt numFmtId="171" formatCode="_-[$€]\ * #,##0.0_-;\-[$€]\ * #,##0.0_-;_-[$€]\ * &quot;-&quot;??_-;_-@_-"/>
    <numFmt numFmtId="172" formatCode="#,##0_ ;\-#,##0\ 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b/>
      <sz val="8"/>
      <color indexed="18"/>
      <name val="Tahoma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9"/>
      <color indexed="6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b/>
      <i/>
      <sz val="8"/>
      <color indexed="18"/>
      <name val="Tahoma"/>
      <family val="2"/>
    </font>
    <font>
      <sz val="8"/>
      <color indexed="63"/>
      <name val="Tahoma"/>
      <family val="2"/>
    </font>
    <font>
      <sz val="10"/>
      <color indexed="18"/>
      <name val="Calibri"/>
      <family val="2"/>
    </font>
    <font>
      <sz val="12"/>
      <color indexed="63"/>
      <name val="Arial Narrow"/>
      <family val="2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</font>
    <font>
      <sz val="8"/>
      <color indexed="63"/>
      <name val="Arial Narrow"/>
      <family val="2"/>
    </font>
    <font>
      <b/>
      <sz val="10"/>
      <color indexed="8"/>
      <name val="Arial Narrow"/>
      <family val="2"/>
    </font>
    <font>
      <sz val="48"/>
      <color indexed="18"/>
      <name val="Arial Narrow"/>
      <family val="2"/>
    </font>
    <font>
      <sz val="18"/>
      <color indexed="18"/>
      <name val="Arial Narrow"/>
      <family val="2"/>
    </font>
    <font>
      <sz val="36"/>
      <color indexed="18"/>
      <name val="Arial Narrow"/>
      <family val="2"/>
    </font>
    <font>
      <b/>
      <sz val="12"/>
      <color indexed="18"/>
      <name val="Arial Narrow"/>
      <family val="2"/>
    </font>
    <font>
      <i/>
      <sz val="12"/>
      <color indexed="18"/>
      <name val="Arial Narrow"/>
      <family val="2"/>
    </font>
    <font>
      <i/>
      <sz val="14"/>
      <color indexed="18"/>
      <name val="Arial Narrow"/>
      <family val="2"/>
    </font>
    <font>
      <sz val="14"/>
      <color indexed="18"/>
      <name val="Arial Narrow"/>
      <family val="2"/>
    </font>
    <font>
      <b/>
      <vertAlign val="superscript"/>
      <sz val="16"/>
      <color indexed="18"/>
      <name val="Arial Narrow"/>
      <family val="2"/>
    </font>
    <font>
      <b/>
      <i/>
      <sz val="10"/>
      <color indexed="18"/>
      <name val="Arial Narrow"/>
      <family val="2"/>
    </font>
    <font>
      <i/>
      <sz val="10"/>
      <color indexed="18"/>
      <name val="Arial Narrow"/>
      <family val="2"/>
    </font>
    <font>
      <b/>
      <sz val="8"/>
      <color indexed="18"/>
      <name val="Arial Narrow"/>
      <family val="2"/>
    </font>
    <font>
      <b/>
      <sz val="12"/>
      <name val="Arial Narrow"/>
      <family val="2"/>
    </font>
    <font>
      <sz val="10"/>
      <color indexed="63"/>
      <name val="Symbol"/>
      <family val="1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9"/>
      <color rgb="FF333333"/>
      <name val="Arial Narrow"/>
      <family val="2"/>
    </font>
    <font>
      <b/>
      <sz val="10"/>
      <color rgb="FF333333"/>
      <name val="Arial Narrow"/>
      <family val="2"/>
    </font>
    <font>
      <sz val="10"/>
      <color rgb="FF333333"/>
      <name val="Arial Narrow"/>
      <family val="2"/>
    </font>
    <font>
      <sz val="8"/>
      <color rgb="FF333333"/>
      <name val="Tahoma"/>
      <family val="2"/>
    </font>
    <font>
      <sz val="8"/>
      <color rgb="FF333333"/>
      <name val="Arial Narrow"/>
      <family val="2"/>
    </font>
    <font>
      <b/>
      <sz val="10"/>
      <color theme="1" tint="0.04998999834060669"/>
      <name val="Arial Narrow"/>
      <family val="2"/>
    </font>
    <font>
      <i/>
      <sz val="10"/>
      <color rgb="FF333333"/>
      <name val="Arial"/>
      <family val="2"/>
    </font>
    <font>
      <sz val="10"/>
      <color rgb="FF002288"/>
      <name val="Arial"/>
      <family val="2"/>
    </font>
    <font>
      <sz val="12"/>
      <color rgb="FF00228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3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 style="thin">
        <color theme="3"/>
      </right>
      <top/>
      <bottom style="thin">
        <color theme="3"/>
      </bottom>
    </border>
    <border>
      <left/>
      <right style="thin">
        <color theme="3"/>
      </right>
      <top/>
      <bottom/>
    </border>
    <border>
      <left/>
      <right style="thin">
        <color theme="3"/>
      </right>
      <top style="hair"/>
      <bottom style="hair"/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/>
      <right style="thin">
        <color theme="3"/>
      </right>
      <top/>
      <bottom style="hair"/>
    </border>
    <border>
      <left/>
      <right style="thin">
        <color theme="3"/>
      </right>
      <top style="hair"/>
      <bottom/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/>
      <bottom style="thin">
        <color theme="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169" fontId="0" fillId="0" borderId="0" applyFont="0" applyFill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171" fontId="0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171" fontId="4" fillId="0" borderId="0" xfId="50" applyFont="1" applyFill="1" applyBorder="1" applyAlignment="1">
      <alignment vertical="center"/>
      <protection/>
    </xf>
    <xf numFmtId="171" fontId="75" fillId="0" borderId="0" xfId="50" applyFont="1" applyFill="1" applyBorder="1" applyAlignment="1">
      <alignment vertical="center"/>
      <protection/>
    </xf>
    <xf numFmtId="171" fontId="76" fillId="6" borderId="0" xfId="50" applyFont="1" applyFill="1" applyBorder="1" applyAlignment="1">
      <alignment horizontal="left" vertical="center"/>
      <protection/>
    </xf>
    <xf numFmtId="165" fontId="77" fillId="33" borderId="0" xfId="44" applyNumberFormat="1" applyFont="1" applyFill="1" applyBorder="1" applyAlignment="1">
      <alignment horizontal="center" vertical="center" wrapText="1"/>
    </xf>
    <xf numFmtId="171" fontId="10" fillId="33" borderId="0" xfId="50" applyFont="1" applyFill="1" applyBorder="1" applyAlignment="1">
      <alignment horizontal="left" vertical="center" wrapText="1"/>
      <protection/>
    </xf>
    <xf numFmtId="165" fontId="78" fillId="33" borderId="10" xfId="44" applyNumberFormat="1" applyFont="1" applyFill="1" applyBorder="1" applyAlignment="1">
      <alignment horizontal="center" vertical="center" wrapText="1"/>
    </xf>
    <xf numFmtId="171" fontId="10" fillId="33" borderId="10" xfId="50" applyFont="1" applyFill="1" applyBorder="1" applyAlignment="1">
      <alignment horizontal="left" vertical="center" wrapText="1"/>
      <protection/>
    </xf>
    <xf numFmtId="171" fontId="79" fillId="6" borderId="0" xfId="50" applyFont="1" applyFill="1" applyBorder="1" applyAlignment="1">
      <alignment horizontal="left" vertical="center"/>
      <protection/>
    </xf>
    <xf numFmtId="3" fontId="79" fillId="33" borderId="0" xfId="44" applyNumberFormat="1" applyFont="1" applyFill="1" applyBorder="1" applyAlignment="1">
      <alignment horizontal="center" vertical="center"/>
    </xf>
    <xf numFmtId="3" fontId="79" fillId="34" borderId="0" xfId="44" applyNumberFormat="1" applyFont="1" applyFill="1" applyBorder="1" applyAlignment="1">
      <alignment horizontal="center" vertical="center"/>
    </xf>
    <xf numFmtId="3" fontId="80" fillId="6" borderId="0" xfId="44" applyNumberFormat="1" applyFont="1" applyFill="1" applyBorder="1" applyAlignment="1">
      <alignment horizontal="center" vertical="center"/>
    </xf>
    <xf numFmtId="171" fontId="79" fillId="6" borderId="0" xfId="50" applyFont="1" applyFill="1" applyBorder="1" applyAlignment="1">
      <alignment vertical="center"/>
      <protection/>
    </xf>
    <xf numFmtId="3" fontId="80" fillId="6" borderId="0" xfId="50" applyNumberFormat="1" applyFont="1" applyFill="1" applyBorder="1" applyAlignment="1">
      <alignment horizontal="left" vertical="center" wrapText="1"/>
      <protection/>
    </xf>
    <xf numFmtId="3" fontId="13" fillId="33" borderId="0" xfId="50" applyNumberFormat="1" applyFont="1" applyFill="1" applyBorder="1" applyAlignment="1">
      <alignment horizontal="left" vertical="center" wrapText="1"/>
      <protection/>
    </xf>
    <xf numFmtId="3" fontId="79" fillId="35" borderId="0" xfId="44" applyNumberFormat="1" applyFont="1" applyFill="1" applyBorder="1" applyAlignment="1">
      <alignment horizontal="center" vertical="center"/>
    </xf>
    <xf numFmtId="3" fontId="79" fillId="6" borderId="0" xfId="50" applyNumberFormat="1" applyFont="1" applyFill="1" applyBorder="1" applyAlignment="1">
      <alignment horizontal="center" vertical="center" wrapText="1"/>
      <protection/>
    </xf>
    <xf numFmtId="3" fontId="79" fillId="6" borderId="0" xfId="50" applyNumberFormat="1" applyFont="1" applyFill="1" applyBorder="1" applyAlignment="1">
      <alignment horizontal="left" vertical="center" wrapText="1"/>
      <protection/>
    </xf>
    <xf numFmtId="3" fontId="10" fillId="33" borderId="0" xfId="50" applyNumberFormat="1" applyFont="1" applyFill="1" applyBorder="1" applyAlignment="1">
      <alignment horizontal="left" vertical="center" wrapText="1"/>
      <protection/>
    </xf>
    <xf numFmtId="3" fontId="11" fillId="6" borderId="0" xfId="44" applyNumberFormat="1" applyFont="1" applyFill="1" applyBorder="1" applyAlignment="1">
      <alignment horizontal="center" vertical="center"/>
    </xf>
    <xf numFmtId="3" fontId="79" fillId="6" borderId="0" xfId="44" applyNumberFormat="1" applyFont="1" applyFill="1" applyBorder="1" applyAlignment="1">
      <alignment horizontal="center" vertical="center"/>
    </xf>
    <xf numFmtId="171" fontId="80" fillId="6" borderId="11" xfId="50" applyFont="1" applyFill="1" applyBorder="1" applyAlignment="1">
      <alignment vertical="center"/>
      <protection/>
    </xf>
    <xf numFmtId="3" fontId="80" fillId="33" borderId="11" xfId="50" applyNumberFormat="1" applyFont="1" applyFill="1" applyBorder="1" applyAlignment="1">
      <alignment horizontal="center" vertical="center"/>
      <protection/>
    </xf>
    <xf numFmtId="3" fontId="79" fillId="34" borderId="11" xfId="50" applyNumberFormat="1" applyFont="1" applyFill="1" applyBorder="1" applyAlignment="1">
      <alignment horizontal="center" vertical="center"/>
      <protection/>
    </xf>
    <xf numFmtId="3" fontId="80" fillId="6" borderId="11" xfId="50" applyNumberFormat="1" applyFont="1" applyFill="1" applyBorder="1" applyAlignment="1">
      <alignment horizontal="center" vertical="center"/>
      <protection/>
    </xf>
    <xf numFmtId="3" fontId="79" fillId="6" borderId="11" xfId="50" applyNumberFormat="1" applyFont="1" applyFill="1" applyBorder="1" applyAlignment="1">
      <alignment horizontal="center" vertical="center" wrapText="1"/>
      <protection/>
    </xf>
    <xf numFmtId="3" fontId="79" fillId="6" borderId="11" xfId="50" applyNumberFormat="1" applyFont="1" applyFill="1" applyBorder="1" applyAlignment="1">
      <alignment horizontal="left" vertical="center" wrapText="1"/>
      <protection/>
    </xf>
    <xf numFmtId="3" fontId="10" fillId="33" borderId="11" xfId="50" applyNumberFormat="1" applyFont="1" applyFill="1" applyBorder="1" applyAlignment="1">
      <alignment horizontal="left" vertical="center" wrapText="1"/>
      <protection/>
    </xf>
    <xf numFmtId="3" fontId="14" fillId="6" borderId="11" xfId="50" applyNumberFormat="1" applyFont="1" applyFill="1" applyBorder="1" applyAlignment="1">
      <alignment horizontal="center" vertical="center"/>
      <protection/>
    </xf>
    <xf numFmtId="171" fontId="5" fillId="0" borderId="0" xfId="50" applyFont="1" applyFill="1" applyBorder="1" applyAlignment="1">
      <alignment vertical="center"/>
      <protection/>
    </xf>
    <xf numFmtId="171" fontId="80" fillId="6" borderId="0" xfId="50" applyFont="1" applyFill="1" applyBorder="1" applyAlignment="1">
      <alignment vertical="center"/>
      <protection/>
    </xf>
    <xf numFmtId="3" fontId="80" fillId="33" borderId="0" xfId="50" applyNumberFormat="1" applyFont="1" applyFill="1" applyBorder="1" applyAlignment="1">
      <alignment horizontal="center" vertical="center"/>
      <protection/>
    </xf>
    <xf numFmtId="3" fontId="79" fillId="34" borderId="0" xfId="50" applyNumberFormat="1" applyFont="1" applyFill="1" applyBorder="1" applyAlignment="1">
      <alignment horizontal="center" vertical="center"/>
      <protection/>
    </xf>
    <xf numFmtId="3" fontId="80" fillId="6" borderId="0" xfId="50" applyNumberFormat="1" applyFont="1" applyFill="1" applyBorder="1" applyAlignment="1">
      <alignment horizontal="center" vertical="center"/>
      <protection/>
    </xf>
    <xf numFmtId="3" fontId="80" fillId="35" borderId="0" xfId="50" applyNumberFormat="1" applyFont="1" applyFill="1" applyBorder="1" applyAlignment="1">
      <alignment horizontal="center" vertical="center"/>
      <protection/>
    </xf>
    <xf numFmtId="3" fontId="14" fillId="6" borderId="0" xfId="50" applyNumberFormat="1" applyFont="1" applyFill="1" applyBorder="1" applyAlignment="1">
      <alignment horizontal="center" vertical="center"/>
      <protection/>
    </xf>
    <xf numFmtId="171" fontId="15" fillId="0" borderId="0" xfId="50" applyFont="1" applyFill="1" applyBorder="1" applyAlignment="1">
      <alignment vertical="center"/>
      <protection/>
    </xf>
    <xf numFmtId="164" fontId="75" fillId="0" borderId="0" xfId="50" applyNumberFormat="1" applyFont="1" applyFill="1" applyBorder="1" applyAlignment="1">
      <alignment horizontal="center" vertical="center"/>
      <protection/>
    </xf>
    <xf numFmtId="171" fontId="81" fillId="0" borderId="0" xfId="50" applyFont="1" applyFill="1" applyBorder="1" applyAlignment="1">
      <alignment vertical="center"/>
      <protection/>
    </xf>
    <xf numFmtId="164" fontId="0" fillId="0" borderId="0" xfId="50" applyNumberFormat="1" applyFont="1" applyFill="1" applyBorder="1" applyAlignment="1">
      <alignment horizontal="center" vertical="center"/>
      <protection/>
    </xf>
    <xf numFmtId="0" fontId="23" fillId="36" borderId="0" xfId="0" applyFont="1" applyFill="1" applyAlignment="1">
      <alignment/>
    </xf>
    <xf numFmtId="1" fontId="4" fillId="0" borderId="0" xfId="50" applyNumberFormat="1" applyFont="1" applyFill="1" applyBorder="1" applyAlignment="1">
      <alignment vertical="center"/>
      <protection/>
    </xf>
    <xf numFmtId="0" fontId="23" fillId="36" borderId="0" xfId="0" applyFont="1" applyFill="1" applyAlignment="1">
      <alignment vertical="center"/>
    </xf>
    <xf numFmtId="0" fontId="23" fillId="36" borderId="0" xfId="0" applyFont="1" applyFill="1" applyAlignment="1">
      <alignment horizontal="center" vertical="center"/>
    </xf>
    <xf numFmtId="171" fontId="80" fillId="0" borderId="0" xfId="50" applyFont="1" applyFill="1" applyBorder="1" applyAlignment="1">
      <alignment vertical="center"/>
      <protection/>
    </xf>
    <xf numFmtId="171" fontId="80" fillId="6" borderId="12" xfId="50" applyFont="1" applyFill="1" applyBorder="1" applyAlignment="1">
      <alignment vertical="center"/>
      <protection/>
    </xf>
    <xf numFmtId="3" fontId="80" fillId="33" borderId="12" xfId="50" applyNumberFormat="1" applyFont="1" applyFill="1" applyBorder="1" applyAlignment="1">
      <alignment horizontal="center" vertical="center"/>
      <protection/>
    </xf>
    <xf numFmtId="3" fontId="79" fillId="34" borderId="12" xfId="50" applyNumberFormat="1" applyFont="1" applyFill="1" applyBorder="1" applyAlignment="1">
      <alignment horizontal="center" vertical="center"/>
      <protection/>
    </xf>
    <xf numFmtId="3" fontId="80" fillId="6" borderId="12" xfId="50" applyNumberFormat="1" applyFont="1" applyFill="1" applyBorder="1" applyAlignment="1">
      <alignment horizontal="center" vertical="center"/>
      <protection/>
    </xf>
    <xf numFmtId="3" fontId="79" fillId="6" borderId="12" xfId="50" applyNumberFormat="1" applyFont="1" applyFill="1" applyBorder="1" applyAlignment="1">
      <alignment horizontal="center" vertical="center" wrapText="1"/>
      <protection/>
    </xf>
    <xf numFmtId="3" fontId="79" fillId="6" borderId="12" xfId="50" applyNumberFormat="1" applyFont="1" applyFill="1" applyBorder="1" applyAlignment="1">
      <alignment horizontal="left" vertical="center" wrapText="1"/>
      <protection/>
    </xf>
    <xf numFmtId="3" fontId="10" fillId="33" borderId="12" xfId="50" applyNumberFormat="1" applyFont="1" applyFill="1" applyBorder="1" applyAlignment="1">
      <alignment horizontal="left" vertical="center" wrapText="1"/>
      <protection/>
    </xf>
    <xf numFmtId="3" fontId="14" fillId="6" borderId="12" xfId="50" applyNumberFormat="1" applyFont="1" applyFill="1" applyBorder="1" applyAlignment="1">
      <alignment horizontal="center" vertical="center"/>
      <protection/>
    </xf>
    <xf numFmtId="3" fontId="80" fillId="35" borderId="0" xfId="44" applyNumberFormat="1" applyFont="1" applyFill="1" applyBorder="1" applyAlignment="1">
      <alignment horizontal="center" vertical="center"/>
    </xf>
    <xf numFmtId="3" fontId="78" fillId="6" borderId="11" xfId="50" applyNumberFormat="1" applyFont="1" applyFill="1" applyBorder="1" applyAlignment="1">
      <alignment horizontal="left" vertical="center" wrapText="1"/>
      <protection/>
    </xf>
    <xf numFmtId="3" fontId="80" fillId="33" borderId="13" xfId="50" applyNumberFormat="1" applyFont="1" applyFill="1" applyBorder="1" applyAlignment="1">
      <alignment horizontal="center" vertical="center"/>
      <protection/>
    </xf>
    <xf numFmtId="3" fontId="79" fillId="34" borderId="13" xfId="50" applyNumberFormat="1" applyFont="1" applyFill="1" applyBorder="1" applyAlignment="1">
      <alignment horizontal="center" vertical="center"/>
      <protection/>
    </xf>
    <xf numFmtId="3" fontId="80" fillId="6" borderId="13" xfId="50" applyNumberFormat="1" applyFont="1" applyFill="1" applyBorder="1" applyAlignment="1">
      <alignment horizontal="center" vertical="center"/>
      <protection/>
    </xf>
    <xf numFmtId="3" fontId="79" fillId="6" borderId="13" xfId="50" applyNumberFormat="1" applyFont="1" applyFill="1" applyBorder="1" applyAlignment="1">
      <alignment horizontal="center" vertical="center" wrapText="1"/>
      <protection/>
    </xf>
    <xf numFmtId="3" fontId="79" fillId="6" borderId="13" xfId="50" applyNumberFormat="1" applyFont="1" applyFill="1" applyBorder="1" applyAlignment="1">
      <alignment horizontal="left" vertical="center" wrapText="1"/>
      <protection/>
    </xf>
    <xf numFmtId="3" fontId="10" fillId="33" borderId="13" xfId="50" applyNumberFormat="1" applyFont="1" applyFill="1" applyBorder="1" applyAlignment="1">
      <alignment horizontal="left" vertical="center" wrapText="1"/>
      <protection/>
    </xf>
    <xf numFmtId="3" fontId="14" fillId="6" borderId="13" xfId="50" applyNumberFormat="1" applyFont="1" applyFill="1" applyBorder="1" applyAlignment="1">
      <alignment horizontal="center" vertical="center"/>
      <protection/>
    </xf>
    <xf numFmtId="171" fontId="80" fillId="6" borderId="13" xfId="50" applyFont="1" applyFill="1" applyBorder="1" applyAlignment="1">
      <alignment vertical="center"/>
      <protection/>
    </xf>
    <xf numFmtId="0" fontId="19" fillId="36" borderId="0" xfId="0" applyFont="1" applyFill="1" applyBorder="1" applyAlignment="1">
      <alignment horizontal="left" vertical="center"/>
    </xf>
    <xf numFmtId="0" fontId="22" fillId="36" borderId="0" xfId="0" applyFont="1" applyFill="1" applyAlignment="1">
      <alignment vertical="center"/>
    </xf>
    <xf numFmtId="164" fontId="80" fillId="0" borderId="0" xfId="50" applyNumberFormat="1" applyFont="1" applyFill="1" applyBorder="1" applyAlignment="1">
      <alignment horizontal="center" vertical="center"/>
      <protection/>
    </xf>
    <xf numFmtId="171" fontId="82" fillId="0" borderId="0" xfId="50" applyFont="1" applyFill="1" applyBorder="1" applyAlignment="1">
      <alignment vertical="center"/>
      <protection/>
    </xf>
    <xf numFmtId="171" fontId="20" fillId="0" borderId="0" xfId="50" applyFont="1" applyFill="1" applyBorder="1" applyAlignment="1">
      <alignment vertical="center"/>
      <protection/>
    </xf>
    <xf numFmtId="164" fontId="14" fillId="0" borderId="0" xfId="50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21" fillId="36" borderId="0" xfId="0" applyFont="1" applyFill="1" applyAlignment="1">
      <alignment horizontal="center" vertical="center"/>
    </xf>
    <xf numFmtId="0" fontId="21" fillId="36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83" fillId="36" borderId="0" xfId="0" applyFont="1" applyFill="1" applyAlignment="1">
      <alignment/>
    </xf>
    <xf numFmtId="0" fontId="21" fillId="36" borderId="0" xfId="0" applyFont="1" applyFill="1" applyAlignment="1">
      <alignment/>
    </xf>
    <xf numFmtId="0" fontId="22" fillId="0" borderId="0" xfId="52" applyFont="1" applyFill="1">
      <alignment/>
      <protection/>
    </xf>
    <xf numFmtId="0" fontId="21" fillId="0" borderId="0" xfId="52" applyFont="1" applyFill="1" applyAlignment="1">
      <alignment horizontal="left" vertical="center" wrapText="1"/>
      <protection/>
    </xf>
    <xf numFmtId="0" fontId="21" fillId="0" borderId="0" xfId="52" applyFont="1" applyFill="1" applyAlignment="1">
      <alignment vertical="center"/>
      <protection/>
    </xf>
    <xf numFmtId="0" fontId="29" fillId="0" borderId="0" xfId="52" applyFont="1" applyFill="1" applyAlignment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30" fillId="0" borderId="0" xfId="52" applyFont="1" applyFill="1" applyAlignment="1">
      <alignment horizontal="center" vertical="center" wrapText="1"/>
      <protection/>
    </xf>
    <xf numFmtId="0" fontId="31" fillId="0" borderId="0" xfId="52" applyFont="1" applyFill="1" applyAlignment="1">
      <alignment horizontal="center" vertical="center"/>
      <protection/>
    </xf>
    <xf numFmtId="3" fontId="21" fillId="0" borderId="0" xfId="52" applyNumberFormat="1" applyFont="1" applyFill="1" applyAlignment="1">
      <alignment horizontal="center" vertical="center" wrapText="1"/>
      <protection/>
    </xf>
    <xf numFmtId="3" fontId="29" fillId="0" borderId="0" xfId="52" applyNumberFormat="1" applyFont="1" applyFill="1" applyAlignment="1">
      <alignment horizontal="center" vertical="center"/>
      <protection/>
    </xf>
    <xf numFmtId="3" fontId="21" fillId="0" borderId="0" xfId="52" applyNumberFormat="1" applyFont="1" applyFill="1" applyAlignment="1">
      <alignment horizontal="center" vertical="center"/>
      <protection/>
    </xf>
    <xf numFmtId="3" fontId="32" fillId="0" borderId="0" xfId="52" applyNumberFormat="1" applyFont="1" applyFill="1" applyAlignment="1">
      <alignment horizontal="center" vertical="center"/>
      <protection/>
    </xf>
    <xf numFmtId="0" fontId="27" fillId="0" borderId="0" xfId="52" applyFont="1" applyFill="1" applyAlignment="1">
      <alignment vertical="center"/>
      <protection/>
    </xf>
    <xf numFmtId="0" fontId="33" fillId="0" borderId="0" xfId="52" applyFont="1" applyFill="1" applyAlignment="1">
      <alignment horizontal="right" vertical="center"/>
      <protection/>
    </xf>
    <xf numFmtId="0" fontId="32" fillId="0" borderId="0" xfId="52" applyFont="1" applyFill="1">
      <alignment/>
      <protection/>
    </xf>
    <xf numFmtId="0" fontId="29" fillId="0" borderId="0" xfId="52" applyFont="1" applyFill="1" applyAlignment="1">
      <alignment vertical="center"/>
      <protection/>
    </xf>
    <xf numFmtId="0" fontId="32" fillId="0" borderId="0" xfId="52" applyFont="1" applyFill="1" applyAlignment="1">
      <alignment vertical="center"/>
      <protection/>
    </xf>
    <xf numFmtId="0" fontId="34" fillId="0" borderId="0" xfId="52" applyFont="1" applyFill="1">
      <alignment/>
      <protection/>
    </xf>
    <xf numFmtId="0" fontId="35" fillId="0" borderId="0" xfId="52" applyFont="1" applyFill="1">
      <alignment/>
      <protection/>
    </xf>
    <xf numFmtId="14" fontId="22" fillId="0" borderId="0" xfId="52" applyNumberFormat="1" applyFont="1" applyFill="1" applyAlignment="1">
      <alignment horizontal="center"/>
      <protection/>
    </xf>
    <xf numFmtId="0" fontId="36" fillId="0" borderId="0" xfId="52" applyFont="1" applyFill="1" applyAlignment="1">
      <alignment wrapText="1"/>
      <protection/>
    </xf>
    <xf numFmtId="165" fontId="79" fillId="35" borderId="10" xfId="44" applyNumberFormat="1" applyFont="1" applyFill="1" applyBorder="1" applyAlignment="1">
      <alignment horizontal="center" vertical="center" wrapText="1"/>
    </xf>
    <xf numFmtId="165" fontId="80" fillId="35" borderId="10" xfId="44" applyNumberFormat="1" applyFont="1" applyFill="1" applyBorder="1" applyAlignment="1">
      <alignment horizontal="center" vertical="center" wrapText="1"/>
    </xf>
    <xf numFmtId="170" fontId="11" fillId="6" borderId="0" xfId="56" applyNumberFormat="1" applyFont="1" applyFill="1" applyBorder="1" applyAlignment="1">
      <alignment horizontal="center" vertical="center"/>
    </xf>
    <xf numFmtId="170" fontId="11" fillId="6" borderId="0" xfId="44" applyNumberFormat="1" applyFont="1" applyFill="1" applyBorder="1" applyAlignment="1">
      <alignment horizontal="center" vertical="center"/>
    </xf>
    <xf numFmtId="170" fontId="14" fillId="6" borderId="11" xfId="50" applyNumberFormat="1" applyFont="1" applyFill="1" applyBorder="1" applyAlignment="1">
      <alignment horizontal="center" vertical="center"/>
      <protection/>
    </xf>
    <xf numFmtId="166" fontId="14" fillId="6" borderId="0" xfId="50" applyNumberFormat="1" applyFont="1" applyFill="1" applyBorder="1" applyAlignment="1">
      <alignment horizontal="center" vertical="center"/>
      <protection/>
    </xf>
    <xf numFmtId="165" fontId="77" fillId="6" borderId="14" xfId="44" applyNumberFormat="1" applyFont="1" applyFill="1" applyBorder="1" applyAlignment="1">
      <alignment horizontal="center" vertical="center" wrapText="1"/>
    </xf>
    <xf numFmtId="165" fontId="77" fillId="6" borderId="15" xfId="44" applyNumberFormat="1" applyFont="1" applyFill="1" applyBorder="1" applyAlignment="1">
      <alignment horizontal="center" vertical="center" wrapText="1"/>
    </xf>
    <xf numFmtId="3" fontId="79" fillId="6" borderId="15" xfId="44" applyNumberFormat="1" applyFont="1" applyFill="1" applyBorder="1" applyAlignment="1">
      <alignment horizontal="center" vertical="center"/>
    </xf>
    <xf numFmtId="3" fontId="80" fillId="6" borderId="16" xfId="50" applyNumberFormat="1" applyFont="1" applyFill="1" applyBorder="1" applyAlignment="1">
      <alignment horizontal="center" vertical="center"/>
      <protection/>
    </xf>
    <xf numFmtId="3" fontId="80" fillId="6" borderId="15" xfId="50" applyNumberFormat="1" applyFont="1" applyFill="1" applyBorder="1" applyAlignment="1">
      <alignment horizontal="center" vertical="center"/>
      <protection/>
    </xf>
    <xf numFmtId="165" fontId="79" fillId="34" borderId="17" xfId="44" applyNumberFormat="1" applyFont="1" applyFill="1" applyBorder="1" applyAlignment="1">
      <alignment horizontal="center" vertical="center" wrapText="1"/>
    </xf>
    <xf numFmtId="165" fontId="80" fillId="35" borderId="17" xfId="44" applyNumberFormat="1" applyFont="1" applyFill="1" applyBorder="1" applyAlignment="1">
      <alignment horizontal="center" vertical="center" wrapText="1"/>
    </xf>
    <xf numFmtId="165" fontId="80" fillId="35" borderId="18" xfId="44" applyNumberFormat="1" applyFont="1" applyFill="1" applyBorder="1" applyAlignment="1">
      <alignment horizontal="center" vertical="center" wrapText="1"/>
    </xf>
    <xf numFmtId="171" fontId="84" fillId="0" borderId="0" xfId="50" applyFont="1" applyFill="1" applyBorder="1" applyAlignment="1">
      <alignment horizontal="left" vertical="center"/>
      <protection/>
    </xf>
    <xf numFmtId="170" fontId="14" fillId="6" borderId="0" xfId="50" applyNumberFormat="1" applyFont="1" applyFill="1" applyBorder="1" applyAlignment="1">
      <alignment horizontal="center" vertical="center"/>
      <protection/>
    </xf>
    <xf numFmtId="170" fontId="14" fillId="6" borderId="13" xfId="50" applyNumberFormat="1" applyFont="1" applyFill="1" applyBorder="1" applyAlignment="1">
      <alignment horizontal="center" vertical="center"/>
      <protection/>
    </xf>
    <xf numFmtId="170" fontId="14" fillId="6" borderId="12" xfId="50" applyNumberFormat="1" applyFont="1" applyFill="1" applyBorder="1" applyAlignment="1">
      <alignment horizontal="center" vertical="center"/>
      <protection/>
    </xf>
    <xf numFmtId="171" fontId="79" fillId="6" borderId="10" xfId="50" applyFont="1" applyFill="1" applyBorder="1" applyAlignment="1">
      <alignment horizontal="left" vertical="center" wrapText="1"/>
      <protection/>
    </xf>
    <xf numFmtId="3" fontId="80" fillId="35" borderId="11" xfId="50" applyNumberFormat="1" applyFont="1" applyFill="1" applyBorder="1" applyAlignment="1">
      <alignment horizontal="center" vertical="center"/>
      <protection/>
    </xf>
    <xf numFmtId="165" fontId="79" fillId="34" borderId="19" xfId="44" applyNumberFormat="1" applyFont="1" applyFill="1" applyBorder="1" applyAlignment="1">
      <alignment horizontal="center" vertical="center" wrapText="1"/>
    </xf>
    <xf numFmtId="3" fontId="80" fillId="35" borderId="13" xfId="50" applyNumberFormat="1" applyFont="1" applyFill="1" applyBorder="1" applyAlignment="1">
      <alignment horizontal="center" vertical="center"/>
      <protection/>
    </xf>
    <xf numFmtId="3" fontId="80" fillId="35" borderId="12" xfId="50" applyNumberFormat="1" applyFont="1" applyFill="1" applyBorder="1" applyAlignment="1">
      <alignment horizontal="center" vertical="center"/>
      <protection/>
    </xf>
    <xf numFmtId="165" fontId="78" fillId="34" borderId="19" xfId="44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5" fillId="0" borderId="0" xfId="51" applyFont="1" applyFill="1">
      <alignment/>
      <protection/>
    </xf>
    <xf numFmtId="3" fontId="79" fillId="6" borderId="15" xfId="50" applyNumberFormat="1" applyFont="1" applyFill="1" applyBorder="1" applyAlignment="1">
      <alignment horizontal="center" vertical="center"/>
      <protection/>
    </xf>
    <xf numFmtId="3" fontId="79" fillId="6" borderId="20" xfId="50" applyNumberFormat="1" applyFont="1" applyFill="1" applyBorder="1" applyAlignment="1">
      <alignment horizontal="center" vertical="center"/>
      <protection/>
    </xf>
    <xf numFmtId="3" fontId="79" fillId="6" borderId="16" xfId="50" applyNumberFormat="1" applyFont="1" applyFill="1" applyBorder="1" applyAlignment="1">
      <alignment horizontal="center" vertical="center"/>
      <protection/>
    </xf>
    <xf numFmtId="3" fontId="79" fillId="6" borderId="21" xfId="50" applyNumberFormat="1" applyFont="1" applyFill="1" applyBorder="1" applyAlignment="1">
      <alignment horizontal="center" vertical="center"/>
      <protection/>
    </xf>
    <xf numFmtId="0" fontId="86" fillId="0" borderId="0" xfId="51" applyFont="1" applyFill="1">
      <alignment/>
      <protection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/>
    </xf>
    <xf numFmtId="3" fontId="23" fillId="0" borderId="0" xfId="52" applyNumberFormat="1" applyFont="1" applyFill="1" applyAlignment="1">
      <alignment horizontal="center" vertical="center"/>
      <protection/>
    </xf>
    <xf numFmtId="3" fontId="23" fillId="0" borderId="0" xfId="52" applyNumberFormat="1" applyFont="1" applyFill="1" applyAlignment="1">
      <alignment horizontal="center" vertical="center" wrapText="1"/>
      <protection/>
    </xf>
    <xf numFmtId="165" fontId="78" fillId="6" borderId="18" xfId="44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172" fontId="11" fillId="6" borderId="0" xfId="50" applyNumberFormat="1" applyFont="1" applyFill="1" applyBorder="1" applyAlignment="1">
      <alignment horizontal="center" vertical="center" wrapText="1"/>
      <protection/>
    </xf>
    <xf numFmtId="170" fontId="11" fillId="6" borderId="0" xfId="55" applyNumberFormat="1" applyFont="1" applyFill="1" applyBorder="1" applyAlignment="1">
      <alignment horizontal="center" vertical="center" wrapText="1"/>
    </xf>
    <xf numFmtId="0" fontId="26" fillId="0" borderId="0" xfId="52" applyFont="1" applyFill="1" applyAlignment="1">
      <alignment horizontal="center" vertical="center" wrapText="1"/>
      <protection/>
    </xf>
    <xf numFmtId="49" fontId="27" fillId="0" borderId="0" xfId="52" applyNumberFormat="1" applyFont="1" applyFill="1" applyAlignment="1">
      <alignment horizontal="center" vertical="center" wrapText="1"/>
      <protection/>
    </xf>
    <xf numFmtId="0" fontId="28" fillId="0" borderId="0" xfId="52" applyFont="1" applyFill="1" applyAlignment="1">
      <alignment horizontal="center" wrapText="1"/>
      <protection/>
    </xf>
    <xf numFmtId="165" fontId="77" fillId="35" borderId="10" xfId="44" applyNumberFormat="1" applyFont="1" applyFill="1" applyBorder="1" applyAlignment="1">
      <alignment horizontal="center" vertical="center" wrapText="1"/>
    </xf>
    <xf numFmtId="171" fontId="37" fillId="6" borderId="10" xfId="50" applyFont="1" applyFill="1" applyBorder="1" applyAlignment="1">
      <alignment horizontal="center" vertical="center" wrapText="1"/>
      <protection/>
    </xf>
    <xf numFmtId="165" fontId="77" fillId="34" borderId="0" xfId="44" applyNumberFormat="1" applyFont="1" applyFill="1" applyBorder="1" applyAlignment="1">
      <alignment horizontal="center" vertical="center" wrapText="1"/>
    </xf>
    <xf numFmtId="171" fontId="79" fillId="6" borderId="22" xfId="50" applyFont="1" applyFill="1" applyBorder="1" applyAlignment="1">
      <alignment horizontal="center" vertical="center" wrapText="1"/>
      <protection/>
    </xf>
    <xf numFmtId="171" fontId="79" fillId="6" borderId="23" xfId="50" applyFont="1" applyFill="1" applyBorder="1" applyAlignment="1">
      <alignment horizontal="center" vertical="center" wrapText="1"/>
      <protection/>
    </xf>
    <xf numFmtId="171" fontId="79" fillId="6" borderId="24" xfId="50" applyFont="1" applyFill="1" applyBorder="1" applyAlignment="1">
      <alignment horizontal="center" vertical="center" wrapText="1"/>
      <protection/>
    </xf>
    <xf numFmtId="171" fontId="79" fillId="6" borderId="0" xfId="50" applyFont="1" applyFill="1" applyBorder="1" applyAlignment="1">
      <alignment horizontal="center" vertical="center" wrapText="1"/>
      <protection/>
    </xf>
    <xf numFmtId="171" fontId="11" fillId="6" borderId="23" xfId="50" applyFont="1" applyFill="1" applyBorder="1" applyAlignment="1">
      <alignment horizontal="center" wrapText="1"/>
      <protection/>
    </xf>
    <xf numFmtId="171" fontId="11" fillId="6" borderId="0" xfId="50" applyFont="1" applyFill="1" applyBorder="1" applyAlignment="1">
      <alignment horizontal="center" wrapText="1"/>
      <protection/>
    </xf>
    <xf numFmtId="171" fontId="11" fillId="6" borderId="10" xfId="50" applyFont="1" applyFill="1" applyBorder="1" applyAlignment="1">
      <alignment horizontal="center" wrapText="1"/>
      <protection/>
    </xf>
    <xf numFmtId="165" fontId="78" fillId="6" borderId="25" xfId="44" applyNumberFormat="1" applyFont="1" applyFill="1" applyBorder="1" applyAlignment="1">
      <alignment horizontal="center" vertical="center" wrapText="1"/>
    </xf>
    <xf numFmtId="165" fontId="78" fillId="6" borderId="18" xfId="44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justify" vertical="center" wrapText="1"/>
    </xf>
    <xf numFmtId="0" fontId="83" fillId="36" borderId="0" xfId="0" applyFont="1" applyFill="1" applyAlignment="1">
      <alignment horizontal="left" wrapText="1"/>
    </xf>
    <xf numFmtId="165" fontId="77" fillId="34" borderId="22" xfId="44" applyNumberFormat="1" applyFont="1" applyFill="1" applyBorder="1" applyAlignment="1">
      <alignment horizontal="center" vertical="center" wrapText="1"/>
    </xf>
    <xf numFmtId="165" fontId="77" fillId="34" borderId="23" xfId="44" applyNumberFormat="1" applyFont="1" applyFill="1" applyBorder="1" applyAlignment="1">
      <alignment horizontal="center" vertical="center" wrapText="1"/>
    </xf>
    <xf numFmtId="165" fontId="77" fillId="34" borderId="26" xfId="44" applyNumberFormat="1" applyFont="1" applyFill="1" applyBorder="1" applyAlignment="1">
      <alignment horizontal="center" vertical="center" wrapText="1"/>
    </xf>
    <xf numFmtId="165" fontId="77" fillId="34" borderId="27" xfId="44" applyNumberFormat="1" applyFont="1" applyFill="1" applyBorder="1" applyAlignment="1">
      <alignment horizontal="center" vertical="center" wrapText="1"/>
    </xf>
    <xf numFmtId="165" fontId="77" fillId="34" borderId="10" xfId="44" applyNumberFormat="1" applyFont="1" applyFill="1" applyBorder="1" applyAlignment="1">
      <alignment horizontal="center" vertical="center" wrapText="1"/>
    </xf>
    <xf numFmtId="165" fontId="77" fillId="34" borderId="14" xfId="44" applyNumberFormat="1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dati" xfId="45"/>
    <cellStyle name="Comma [0]" xfId="46"/>
    <cellStyle name="Migliaia 2" xfId="47"/>
    <cellStyle name="Neutrale" xfId="48"/>
    <cellStyle name="Normale 2" xfId="49"/>
    <cellStyle name="Normale 3" xfId="50"/>
    <cellStyle name="Normale 4" xfId="51"/>
    <cellStyle name="Normale_campione PIVOT 02 08" xfId="52"/>
    <cellStyle name="Nota" xfId="53"/>
    <cellStyle name="Output" xfId="54"/>
    <cellStyle name="Percent" xfId="55"/>
    <cellStyle name="Percentuale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dati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3"/>
  <sheetViews>
    <sheetView tabSelected="1" zoomScale="70" zoomScaleNormal="70" zoomScalePageLayoutView="0" workbookViewId="0" topLeftCell="A1">
      <selection activeCell="A4" sqref="A4:I4"/>
    </sheetView>
  </sheetViews>
  <sheetFormatPr defaultColWidth="8.8515625" defaultRowHeight="12.75"/>
  <cols>
    <col min="1" max="2" width="6.421875" style="82" customWidth="1"/>
    <col min="3" max="3" width="5.28125" style="82" customWidth="1"/>
    <col min="4" max="4" width="8.8515625" style="82" customWidth="1"/>
    <col min="5" max="5" width="16.00390625" style="82" customWidth="1"/>
    <col min="6" max="6" width="15.28125" style="82" customWidth="1"/>
    <col min="7" max="7" width="13.7109375" style="82" customWidth="1"/>
    <col min="8" max="8" width="16.28125" style="82" customWidth="1"/>
    <col min="9" max="9" width="13.7109375" style="82" customWidth="1"/>
    <col min="10" max="16384" width="8.8515625" style="82" customWidth="1"/>
  </cols>
  <sheetData>
    <row r="2" spans="1:9" ht="93" customHeight="1">
      <c r="A2" s="144" t="s">
        <v>198</v>
      </c>
      <c r="B2" s="144"/>
      <c r="C2" s="144"/>
      <c r="D2" s="144"/>
      <c r="E2" s="144"/>
      <c r="F2" s="144"/>
      <c r="G2" s="144"/>
      <c r="H2" s="144"/>
      <c r="I2" s="144"/>
    </row>
    <row r="3" spans="1:9" ht="99" customHeight="1">
      <c r="A3" s="145" t="s">
        <v>199</v>
      </c>
      <c r="B3" s="145"/>
      <c r="C3" s="145"/>
      <c r="D3" s="145"/>
      <c r="E3" s="145"/>
      <c r="F3" s="145"/>
      <c r="G3" s="145"/>
      <c r="H3" s="145"/>
      <c r="I3" s="145"/>
    </row>
    <row r="4" spans="1:9" ht="48" customHeight="1">
      <c r="A4" s="146" t="s">
        <v>159</v>
      </c>
      <c r="B4" s="146"/>
      <c r="C4" s="146"/>
      <c r="D4" s="146"/>
      <c r="E4" s="146"/>
      <c r="F4" s="146"/>
      <c r="G4" s="146"/>
      <c r="H4" s="146"/>
      <c r="I4" s="146"/>
    </row>
    <row r="5" spans="13:18" ht="29.25" customHeight="1">
      <c r="M5" s="83"/>
      <c r="N5" s="84"/>
      <c r="O5" s="85"/>
      <c r="P5" s="85"/>
      <c r="Q5" s="85"/>
      <c r="R5" s="85"/>
    </row>
    <row r="6" spans="1:18" ht="34.5" customHeight="1">
      <c r="A6" s="86"/>
      <c r="B6" s="86"/>
      <c r="C6" s="86"/>
      <c r="D6" s="86"/>
      <c r="E6" s="86"/>
      <c r="F6" s="87" t="s">
        <v>183</v>
      </c>
      <c r="G6" s="87" t="s">
        <v>191</v>
      </c>
      <c r="H6" s="87" t="s">
        <v>200</v>
      </c>
      <c r="I6" s="87" t="s">
        <v>89</v>
      </c>
      <c r="J6" s="88"/>
      <c r="M6" s="83"/>
      <c r="N6" s="84"/>
      <c r="O6" s="89"/>
      <c r="P6" s="89"/>
      <c r="Q6" s="89"/>
      <c r="R6" s="90"/>
    </row>
    <row r="7" spans="1:18" s="93" customFormat="1" ht="30.75" customHeight="1">
      <c r="A7" s="84" t="s">
        <v>160</v>
      </c>
      <c r="B7" s="84"/>
      <c r="C7" s="84"/>
      <c r="D7" s="84"/>
      <c r="E7" s="84"/>
      <c r="F7" s="136" t="s">
        <v>146</v>
      </c>
      <c r="G7" s="136">
        <v>14485</v>
      </c>
      <c r="H7" s="136">
        <v>14399</v>
      </c>
      <c r="I7" s="91">
        <f>SUM(F7:H7)</f>
        <v>28884</v>
      </c>
      <c r="J7" s="92"/>
      <c r="M7" s="83"/>
      <c r="N7" s="94"/>
      <c r="O7" s="89"/>
      <c r="P7" s="89"/>
      <c r="Q7" s="89"/>
      <c r="R7" s="90"/>
    </row>
    <row r="8" spans="1:18" s="93" customFormat="1" ht="30.75" customHeight="1">
      <c r="A8" s="84" t="s">
        <v>161</v>
      </c>
      <c r="B8" s="84"/>
      <c r="C8" s="84"/>
      <c r="D8" s="84"/>
      <c r="E8" s="84"/>
      <c r="F8" s="137">
        <v>7790</v>
      </c>
      <c r="G8" s="137">
        <v>7782</v>
      </c>
      <c r="H8" s="137">
        <v>7760</v>
      </c>
      <c r="I8" s="91">
        <f>SUM(F8:H8)</f>
        <v>23332</v>
      </c>
      <c r="J8" s="92"/>
      <c r="M8" s="83"/>
      <c r="N8" s="84"/>
      <c r="O8" s="89"/>
      <c r="P8" s="89"/>
      <c r="Q8" s="89"/>
      <c r="R8" s="90"/>
    </row>
    <row r="9" spans="1:9" s="93" customFormat="1" ht="35.25" customHeight="1">
      <c r="A9" s="84" t="s">
        <v>162</v>
      </c>
      <c r="B9" s="84"/>
      <c r="C9" s="84"/>
      <c r="D9" s="84"/>
      <c r="E9" s="84"/>
      <c r="F9" s="91">
        <f>SUM(F7:F8)</f>
        <v>7790</v>
      </c>
      <c r="G9" s="91">
        <f>SUM(G7:G8)</f>
        <v>22267</v>
      </c>
      <c r="H9" s="91">
        <f>SUM(H7:H8)</f>
        <v>22159</v>
      </c>
      <c r="I9" s="91">
        <f>SUM(F9:H9)</f>
        <v>52216</v>
      </c>
    </row>
    <row r="10" spans="3:9" ht="18">
      <c r="C10" s="95"/>
      <c r="D10" s="95"/>
      <c r="E10" s="95"/>
      <c r="F10" s="95"/>
      <c r="G10" s="95"/>
      <c r="H10" s="95"/>
      <c r="I10" s="95"/>
    </row>
    <row r="11" spans="3:9" ht="18">
      <c r="C11" s="95"/>
      <c r="D11" s="95"/>
      <c r="E11" s="95"/>
      <c r="F11" s="95"/>
      <c r="G11" s="95"/>
      <c r="H11" s="95"/>
      <c r="I11" s="95"/>
    </row>
    <row r="12" spans="4:9" ht="18">
      <c r="D12" s="95"/>
      <c r="E12" s="95"/>
      <c r="F12" s="95"/>
      <c r="G12" s="95"/>
      <c r="H12" s="95"/>
      <c r="I12" s="95"/>
    </row>
    <row r="14" spans="1:8" ht="24" customHeight="1">
      <c r="A14" s="84" t="s">
        <v>163</v>
      </c>
      <c r="B14" s="86"/>
      <c r="C14" s="86"/>
      <c r="D14" s="86"/>
      <c r="E14" s="86"/>
      <c r="F14" s="86"/>
      <c r="G14" s="86"/>
      <c r="H14" s="86"/>
    </row>
    <row r="15" spans="1:14" ht="22.5" customHeight="1">
      <c r="A15" s="86"/>
      <c r="B15" s="84" t="s">
        <v>201</v>
      </c>
      <c r="C15" s="86"/>
      <c r="D15" s="86"/>
      <c r="E15" s="86"/>
      <c r="F15" s="86"/>
      <c r="G15" s="86"/>
      <c r="H15" s="86"/>
      <c r="M15" s="96"/>
      <c r="N15" s="84"/>
    </row>
    <row r="16" spans="1:14" ht="22.5" customHeight="1">
      <c r="A16" s="86"/>
      <c r="B16" s="84" t="s">
        <v>192</v>
      </c>
      <c r="C16" s="86"/>
      <c r="D16" s="86"/>
      <c r="E16" s="86"/>
      <c r="F16" s="86"/>
      <c r="G16" s="86"/>
      <c r="H16" s="86"/>
      <c r="M16" s="96"/>
      <c r="N16" s="84"/>
    </row>
    <row r="17" spans="1:14" ht="22.5" customHeight="1">
      <c r="A17" s="86"/>
      <c r="B17" s="84" t="s">
        <v>202</v>
      </c>
      <c r="C17" s="86"/>
      <c r="D17" s="86"/>
      <c r="E17" s="86"/>
      <c r="F17" s="86"/>
      <c r="G17" s="86"/>
      <c r="H17" s="86"/>
      <c r="M17" s="96"/>
      <c r="N17" s="84"/>
    </row>
    <row r="18" ht="18">
      <c r="C18" s="97"/>
    </row>
    <row r="19" ht="12.75">
      <c r="A19" s="98"/>
    </row>
    <row r="20" spans="1:2" ht="15.75">
      <c r="A20" s="99"/>
      <c r="B20" s="84"/>
    </row>
    <row r="22" spans="1:2" ht="12.75">
      <c r="A22" s="100"/>
      <c r="B22" s="100"/>
    </row>
    <row r="53" ht="13.5">
      <c r="A53" s="101"/>
    </row>
  </sheetData>
  <sheetProtection/>
  <mergeCells count="3">
    <mergeCell ref="A2:I2"/>
    <mergeCell ref="A3:I3"/>
    <mergeCell ref="A4:I4"/>
  </mergeCells>
  <printOptions horizontalCentered="1"/>
  <pageMargins left="0.35433070866141736" right="0.31496062992125984" top="0.31496062992125984" bottom="0.5511811023622047" header="0.2755905511811024" footer="0.1574803149606299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7.140625" style="2" customWidth="1"/>
    <col min="2" max="2" width="1.1484375" style="37" customWidth="1"/>
    <col min="3" max="3" width="10.57421875" style="37" customWidth="1"/>
    <col min="4" max="5" width="8.421875" style="37" customWidth="1"/>
    <col min="6" max="6" width="8.7109375" style="37" customWidth="1"/>
    <col min="7" max="7" width="15.421875" style="37" customWidth="1"/>
    <col min="8" max="8" width="10.140625" style="2" customWidth="1"/>
    <col min="9" max="9" width="4.421875" style="38" customWidth="1"/>
    <col min="10" max="10" width="1.1484375" style="1" customWidth="1"/>
    <col min="11" max="11" width="23.7109375" style="37" customWidth="1"/>
    <col min="12" max="13" width="8.8515625" style="39" customWidth="1"/>
    <col min="14" max="16384" width="9.140625" style="133" customWidth="1"/>
  </cols>
  <sheetData>
    <row r="1" spans="1:13" s="1" customFormat="1" ht="21" customHeight="1">
      <c r="A1" s="116" t="s">
        <v>168</v>
      </c>
      <c r="B1" s="37"/>
      <c r="C1" s="37"/>
      <c r="D1" s="37"/>
      <c r="E1" s="37"/>
      <c r="F1" s="37"/>
      <c r="G1" s="37"/>
      <c r="H1" s="2"/>
      <c r="I1" s="38"/>
      <c r="K1" s="37"/>
      <c r="L1" s="39"/>
      <c r="M1" s="39"/>
    </row>
    <row r="2" spans="1:13" s="1" customFormat="1" ht="19.5" customHeight="1">
      <c r="A2" s="3"/>
      <c r="B2" s="4"/>
      <c r="C2" s="147" t="s">
        <v>203</v>
      </c>
      <c r="D2" s="147"/>
      <c r="E2" s="147"/>
      <c r="F2" s="147"/>
      <c r="G2" s="147"/>
      <c r="H2" s="147"/>
      <c r="I2" s="147"/>
      <c r="J2" s="7"/>
      <c r="K2" s="108" t="s">
        <v>193</v>
      </c>
      <c r="L2" s="148" t="s">
        <v>204</v>
      </c>
      <c r="M2" s="148"/>
    </row>
    <row r="3" spans="1:13" s="1" customFormat="1" ht="69.75" customHeight="1">
      <c r="A3" s="3"/>
      <c r="B3" s="4"/>
      <c r="C3" s="149" t="s">
        <v>164</v>
      </c>
      <c r="D3" s="149"/>
      <c r="E3" s="149"/>
      <c r="F3" s="149"/>
      <c r="G3" s="122" t="s">
        <v>165</v>
      </c>
      <c r="H3" s="150" t="s">
        <v>153</v>
      </c>
      <c r="I3" s="151"/>
      <c r="J3" s="5"/>
      <c r="K3" s="109" t="s">
        <v>164</v>
      </c>
      <c r="L3" s="154" t="s">
        <v>166</v>
      </c>
      <c r="M3" s="154" t="s">
        <v>167</v>
      </c>
    </row>
    <row r="4" spans="1:13" s="1" customFormat="1" ht="26.25" customHeight="1">
      <c r="A4" s="3"/>
      <c r="B4" s="4"/>
      <c r="C4" s="149"/>
      <c r="D4" s="149"/>
      <c r="E4" s="149"/>
      <c r="F4" s="149"/>
      <c r="G4" s="125" t="s">
        <v>148</v>
      </c>
      <c r="H4" s="152"/>
      <c r="I4" s="153"/>
      <c r="J4" s="5"/>
      <c r="K4" s="109"/>
      <c r="L4" s="155"/>
      <c r="M4" s="155"/>
    </row>
    <row r="5" spans="1:13" s="1" customFormat="1" ht="29.25" customHeight="1">
      <c r="A5" s="120" t="s">
        <v>170</v>
      </c>
      <c r="B5" s="6"/>
      <c r="C5" s="113" t="s">
        <v>148</v>
      </c>
      <c r="D5" s="114" t="s">
        <v>87</v>
      </c>
      <c r="E5" s="114" t="s">
        <v>88</v>
      </c>
      <c r="F5" s="115" t="s">
        <v>155</v>
      </c>
      <c r="G5" s="103" t="s">
        <v>175</v>
      </c>
      <c r="H5" s="157" t="s">
        <v>148</v>
      </c>
      <c r="I5" s="158"/>
      <c r="J5" s="7"/>
      <c r="K5" s="138" t="s">
        <v>148</v>
      </c>
      <c r="L5" s="156"/>
      <c r="M5" s="156"/>
    </row>
    <row r="6" spans="1:13" s="1" customFormat="1" ht="18.75" customHeight="1">
      <c r="A6" s="8" t="s">
        <v>85</v>
      </c>
      <c r="B6" s="9"/>
      <c r="C6" s="10">
        <v>51623</v>
      </c>
      <c r="D6" s="11">
        <v>24736</v>
      </c>
      <c r="E6" s="11">
        <v>26887</v>
      </c>
      <c r="F6" s="11">
        <v>25406</v>
      </c>
      <c r="G6" s="53"/>
      <c r="H6" s="12"/>
      <c r="I6" s="13"/>
      <c r="J6" s="14"/>
      <c r="K6" s="110">
        <v>52676</v>
      </c>
      <c r="L6" s="142">
        <f>C6-K6</f>
        <v>-1053</v>
      </c>
      <c r="M6" s="143">
        <f>(C6-K6)/K6</f>
        <v>-0.019990128331688055</v>
      </c>
    </row>
    <row r="7" spans="1:13" s="1" customFormat="1" ht="18.75" customHeight="1">
      <c r="A7" s="8" t="s">
        <v>49</v>
      </c>
      <c r="B7" s="9"/>
      <c r="C7" s="10">
        <v>21005</v>
      </c>
      <c r="D7" s="11">
        <v>12747</v>
      </c>
      <c r="E7" s="11">
        <v>8258</v>
      </c>
      <c r="F7" s="11">
        <v>8800</v>
      </c>
      <c r="G7" s="53">
        <v>255</v>
      </c>
      <c r="H7" s="16">
        <v>3467.303</v>
      </c>
      <c r="I7" s="17"/>
      <c r="J7" s="18"/>
      <c r="K7" s="110">
        <v>22502</v>
      </c>
      <c r="L7" s="19">
        <f>C7-K7</f>
        <v>-1497</v>
      </c>
      <c r="M7" s="104">
        <f>(C7-K7)/K7</f>
        <v>-0.066527419784908</v>
      </c>
    </row>
    <row r="8" spans="1:13" s="1" customFormat="1" ht="18.75" customHeight="1">
      <c r="A8" s="8" t="s">
        <v>86</v>
      </c>
      <c r="B8" s="9"/>
      <c r="C8" s="10">
        <v>33154</v>
      </c>
      <c r="D8" s="11">
        <v>21620</v>
      </c>
      <c r="E8" s="11">
        <v>11541</v>
      </c>
      <c r="F8" s="11">
        <v>12798</v>
      </c>
      <c r="G8" s="53"/>
      <c r="H8" s="16">
        <v>4948</v>
      </c>
      <c r="I8" s="17"/>
      <c r="J8" s="18"/>
      <c r="K8" s="110">
        <v>36162</v>
      </c>
      <c r="L8" s="19">
        <f>C8-K8</f>
        <v>-3008</v>
      </c>
      <c r="M8" s="105">
        <f>(C8-K8)/K8</f>
        <v>-0.08318123997566507</v>
      </c>
    </row>
    <row r="9" spans="1:13" s="1" customFormat="1" ht="15" customHeight="1">
      <c r="A9" s="8"/>
      <c r="B9" s="9"/>
      <c r="C9" s="10"/>
      <c r="D9" s="20"/>
      <c r="E9" s="20"/>
      <c r="F9" s="20"/>
      <c r="G9" s="15"/>
      <c r="H9" s="16"/>
      <c r="I9" s="17"/>
      <c r="J9" s="18"/>
      <c r="K9" s="110"/>
      <c r="L9" s="19"/>
      <c r="M9" s="105"/>
    </row>
    <row r="10" spans="1:13" ht="15">
      <c r="A10" s="21" t="s">
        <v>92</v>
      </c>
      <c r="B10" s="22"/>
      <c r="C10" s="23">
        <v>196</v>
      </c>
      <c r="D10" s="24">
        <v>110</v>
      </c>
      <c r="E10" s="24">
        <v>86</v>
      </c>
      <c r="F10" s="24">
        <v>88</v>
      </c>
      <c r="G10" s="121">
        <v>37</v>
      </c>
      <c r="H10" s="25">
        <v>9</v>
      </c>
      <c r="I10" s="26" t="s">
        <v>196</v>
      </c>
      <c r="J10" s="27"/>
      <c r="K10" s="111">
        <v>210</v>
      </c>
      <c r="L10" s="28">
        <f aca="true" t="shared" si="0" ref="L10:L62">C10-K10</f>
        <v>-14</v>
      </c>
      <c r="M10" s="106">
        <f aca="true" t="shared" si="1" ref="M10:M62">(C10-K10)/K10</f>
        <v>-0.06666666666666667</v>
      </c>
    </row>
    <row r="11" spans="1:13" ht="15">
      <c r="A11" s="21" t="s">
        <v>50</v>
      </c>
      <c r="B11" s="22"/>
      <c r="C11" s="23">
        <v>223</v>
      </c>
      <c r="D11" s="24">
        <v>128</v>
      </c>
      <c r="E11" s="24">
        <v>95</v>
      </c>
      <c r="F11" s="24">
        <v>91</v>
      </c>
      <c r="G11" s="121">
        <v>38</v>
      </c>
      <c r="H11" s="25">
        <v>6</v>
      </c>
      <c r="I11" s="26" t="s">
        <v>196</v>
      </c>
      <c r="J11" s="27"/>
      <c r="K11" s="111">
        <v>250</v>
      </c>
      <c r="L11" s="28">
        <f t="shared" si="0"/>
        <v>-27</v>
      </c>
      <c r="M11" s="106">
        <f t="shared" si="1"/>
        <v>-0.108</v>
      </c>
    </row>
    <row r="12" spans="1:13" ht="15">
      <c r="A12" s="21" t="s">
        <v>93</v>
      </c>
      <c r="B12" s="22"/>
      <c r="C12" s="23">
        <v>250</v>
      </c>
      <c r="D12" s="24">
        <v>130</v>
      </c>
      <c r="E12" s="24">
        <v>120</v>
      </c>
      <c r="F12" s="24">
        <v>112</v>
      </c>
      <c r="G12" s="121">
        <v>41</v>
      </c>
      <c r="H12" s="25">
        <v>18</v>
      </c>
      <c r="I12" s="26" t="s">
        <v>196</v>
      </c>
      <c r="J12" s="27"/>
      <c r="K12" s="111">
        <v>239</v>
      </c>
      <c r="L12" s="28">
        <f t="shared" si="0"/>
        <v>11</v>
      </c>
      <c r="M12" s="106">
        <f t="shared" si="1"/>
        <v>0.04602510460251046</v>
      </c>
    </row>
    <row r="13" spans="1:13" ht="15">
      <c r="A13" s="21" t="s">
        <v>51</v>
      </c>
      <c r="B13" s="22"/>
      <c r="C13" s="23">
        <v>349</v>
      </c>
      <c r="D13" s="24">
        <v>174</v>
      </c>
      <c r="E13" s="24">
        <v>176</v>
      </c>
      <c r="F13" s="24">
        <v>187</v>
      </c>
      <c r="G13" s="121">
        <v>44</v>
      </c>
      <c r="H13" s="25">
        <v>17</v>
      </c>
      <c r="I13" s="26" t="s">
        <v>196</v>
      </c>
      <c r="J13" s="27"/>
      <c r="K13" s="111">
        <v>385</v>
      </c>
      <c r="L13" s="28">
        <f t="shared" si="0"/>
        <v>-36</v>
      </c>
      <c r="M13" s="106">
        <f t="shared" si="1"/>
        <v>-0.09350649350649351</v>
      </c>
    </row>
    <row r="14" spans="1:13" ht="15">
      <c r="A14" s="21" t="s">
        <v>94</v>
      </c>
      <c r="B14" s="22"/>
      <c r="C14" s="23">
        <v>344</v>
      </c>
      <c r="D14" s="24">
        <v>210</v>
      </c>
      <c r="E14" s="24">
        <v>134</v>
      </c>
      <c r="F14" s="24">
        <v>113</v>
      </c>
      <c r="G14" s="121">
        <v>48</v>
      </c>
      <c r="H14" s="25">
        <v>24</v>
      </c>
      <c r="I14" s="26" t="s">
        <v>196</v>
      </c>
      <c r="J14" s="27"/>
      <c r="K14" s="111">
        <v>369</v>
      </c>
      <c r="L14" s="28">
        <f t="shared" si="0"/>
        <v>-25</v>
      </c>
      <c r="M14" s="106">
        <f t="shared" si="1"/>
        <v>-0.06775067750677506</v>
      </c>
    </row>
    <row r="15" spans="1:13" ht="15">
      <c r="A15" s="21" t="s">
        <v>52</v>
      </c>
      <c r="B15" s="22"/>
      <c r="C15" s="23">
        <v>266</v>
      </c>
      <c r="D15" s="24">
        <v>164</v>
      </c>
      <c r="E15" s="24">
        <v>102</v>
      </c>
      <c r="F15" s="24">
        <v>92</v>
      </c>
      <c r="G15" s="121">
        <v>41</v>
      </c>
      <c r="H15" s="25">
        <v>21</v>
      </c>
      <c r="I15" s="26" t="s">
        <v>196</v>
      </c>
      <c r="J15" s="27"/>
      <c r="K15" s="111">
        <v>275</v>
      </c>
      <c r="L15" s="28">
        <f t="shared" si="0"/>
        <v>-9</v>
      </c>
      <c r="M15" s="106">
        <f t="shared" si="1"/>
        <v>-0.03272727272727273</v>
      </c>
    </row>
    <row r="16" spans="1:13" ht="15">
      <c r="A16" s="21" t="s">
        <v>184</v>
      </c>
      <c r="B16" s="22"/>
      <c r="C16" s="23">
        <v>54</v>
      </c>
      <c r="D16" s="24">
        <v>35</v>
      </c>
      <c r="E16" s="24">
        <v>19</v>
      </c>
      <c r="F16" s="24">
        <v>21</v>
      </c>
      <c r="G16" s="121">
        <v>18</v>
      </c>
      <c r="H16" s="25">
        <v>3</v>
      </c>
      <c r="I16" s="26" t="s">
        <v>196</v>
      </c>
      <c r="J16" s="27"/>
      <c r="K16" s="111">
        <v>61</v>
      </c>
      <c r="L16" s="28">
        <f t="shared" si="0"/>
        <v>-7</v>
      </c>
      <c r="M16" s="106">
        <f t="shared" si="1"/>
        <v>-0.11475409836065574</v>
      </c>
    </row>
    <row r="17" spans="1:13" ht="15">
      <c r="A17" s="21" t="s">
        <v>53</v>
      </c>
      <c r="B17" s="22"/>
      <c r="C17" s="23">
        <v>2765</v>
      </c>
      <c r="D17" s="24">
        <v>1675</v>
      </c>
      <c r="E17" s="24">
        <v>1091</v>
      </c>
      <c r="F17" s="24">
        <v>1175</v>
      </c>
      <c r="G17" s="121">
        <v>113</v>
      </c>
      <c r="H17" s="25">
        <v>740</v>
      </c>
      <c r="I17" s="26"/>
      <c r="J17" s="27"/>
      <c r="K17" s="111">
        <v>2964</v>
      </c>
      <c r="L17" s="28">
        <f t="shared" si="0"/>
        <v>-199</v>
      </c>
      <c r="M17" s="106">
        <f t="shared" si="1"/>
        <v>-0.06713900134952766</v>
      </c>
    </row>
    <row r="18" spans="1:13" ht="15">
      <c r="A18" s="21" t="s">
        <v>140</v>
      </c>
      <c r="B18" s="22"/>
      <c r="C18" s="23">
        <v>1711</v>
      </c>
      <c r="D18" s="24">
        <v>1552</v>
      </c>
      <c r="E18" s="24">
        <v>159</v>
      </c>
      <c r="F18" s="24">
        <v>333</v>
      </c>
      <c r="G18" s="121">
        <v>93</v>
      </c>
      <c r="H18" s="25">
        <v>216</v>
      </c>
      <c r="I18" s="26"/>
      <c r="J18" s="27"/>
      <c r="K18" s="111">
        <v>1809</v>
      </c>
      <c r="L18" s="28">
        <f t="shared" si="0"/>
        <v>-98</v>
      </c>
      <c r="M18" s="106">
        <f t="shared" si="1"/>
        <v>-0.054173576561636266</v>
      </c>
    </row>
    <row r="19" spans="1:13" ht="15">
      <c r="A19" s="21" t="s">
        <v>189</v>
      </c>
      <c r="B19" s="22"/>
      <c r="C19" s="23">
        <v>369</v>
      </c>
      <c r="D19" s="24">
        <v>250</v>
      </c>
      <c r="E19" s="24">
        <v>119</v>
      </c>
      <c r="F19" s="24">
        <v>157</v>
      </c>
      <c r="G19" s="121">
        <v>46</v>
      </c>
      <c r="H19" s="25">
        <v>22</v>
      </c>
      <c r="I19" s="26" t="s">
        <v>196</v>
      </c>
      <c r="J19" s="27"/>
      <c r="K19" s="111">
        <v>380</v>
      </c>
      <c r="L19" s="28">
        <f t="shared" si="0"/>
        <v>-11</v>
      </c>
      <c r="M19" s="106">
        <f t="shared" si="1"/>
        <v>-0.02894736842105263</v>
      </c>
    </row>
    <row r="20" spans="1:13" ht="15">
      <c r="A20" s="21" t="s">
        <v>95</v>
      </c>
      <c r="B20" s="22"/>
      <c r="C20" s="23">
        <v>272</v>
      </c>
      <c r="D20" s="24">
        <v>137</v>
      </c>
      <c r="E20" s="24">
        <v>135</v>
      </c>
      <c r="F20" s="24">
        <v>138</v>
      </c>
      <c r="G20" s="121">
        <v>40</v>
      </c>
      <c r="H20" s="25">
        <v>11</v>
      </c>
      <c r="I20" s="26" t="s">
        <v>196</v>
      </c>
      <c r="J20" s="27"/>
      <c r="K20" s="111">
        <v>340</v>
      </c>
      <c r="L20" s="28">
        <f t="shared" si="0"/>
        <v>-68</v>
      </c>
      <c r="M20" s="106">
        <f t="shared" si="1"/>
        <v>-0.2</v>
      </c>
    </row>
    <row r="21" spans="1:13" ht="15">
      <c r="A21" s="21" t="s">
        <v>180</v>
      </c>
      <c r="B21" s="22"/>
      <c r="C21" s="23">
        <v>453</v>
      </c>
      <c r="D21" s="24">
        <v>278</v>
      </c>
      <c r="E21" s="24">
        <v>175</v>
      </c>
      <c r="F21" s="24">
        <v>214</v>
      </c>
      <c r="G21" s="121">
        <v>50</v>
      </c>
      <c r="H21" s="25">
        <v>172</v>
      </c>
      <c r="I21" s="26"/>
      <c r="J21" s="27"/>
      <c r="K21" s="111">
        <v>481</v>
      </c>
      <c r="L21" s="28">
        <f t="shared" si="0"/>
        <v>-28</v>
      </c>
      <c r="M21" s="106">
        <f t="shared" si="1"/>
        <v>-0.058212058212058215</v>
      </c>
    </row>
    <row r="22" spans="1:13" ht="15">
      <c r="A22" s="21" t="s">
        <v>54</v>
      </c>
      <c r="B22" s="22"/>
      <c r="C22" s="23">
        <v>158</v>
      </c>
      <c r="D22" s="24">
        <v>82</v>
      </c>
      <c r="E22" s="24">
        <v>77</v>
      </c>
      <c r="F22" s="24">
        <v>82</v>
      </c>
      <c r="G22" s="121">
        <v>33</v>
      </c>
      <c r="H22" s="25">
        <v>15</v>
      </c>
      <c r="I22" s="26" t="s">
        <v>196</v>
      </c>
      <c r="J22" s="27"/>
      <c r="K22" s="111">
        <v>182</v>
      </c>
      <c r="L22" s="28">
        <f t="shared" si="0"/>
        <v>-24</v>
      </c>
      <c r="M22" s="106">
        <f t="shared" si="1"/>
        <v>-0.13186813186813187</v>
      </c>
    </row>
    <row r="23" spans="1:13" ht="15">
      <c r="A23" s="21" t="s">
        <v>96</v>
      </c>
      <c r="B23" s="22"/>
      <c r="C23" s="23">
        <v>663</v>
      </c>
      <c r="D23" s="24">
        <v>508</v>
      </c>
      <c r="E23" s="24">
        <v>155</v>
      </c>
      <c r="F23" s="24">
        <v>163</v>
      </c>
      <c r="G23" s="121">
        <v>67</v>
      </c>
      <c r="H23" s="25">
        <v>48</v>
      </c>
      <c r="I23" s="26" t="s">
        <v>196</v>
      </c>
      <c r="J23" s="27"/>
      <c r="K23" s="111">
        <v>701</v>
      </c>
      <c r="L23" s="28">
        <f t="shared" si="0"/>
        <v>-38</v>
      </c>
      <c r="M23" s="106">
        <f t="shared" si="1"/>
        <v>-0.05420827389443652</v>
      </c>
    </row>
    <row r="24" spans="1:13" ht="15">
      <c r="A24" s="21" t="s">
        <v>55</v>
      </c>
      <c r="B24" s="22"/>
      <c r="C24" s="23">
        <v>186</v>
      </c>
      <c r="D24" s="24">
        <v>99</v>
      </c>
      <c r="E24" s="24">
        <v>87</v>
      </c>
      <c r="F24" s="24">
        <v>92</v>
      </c>
      <c r="G24" s="121">
        <v>36</v>
      </c>
      <c r="H24" s="25">
        <v>27</v>
      </c>
      <c r="I24" s="26" t="s">
        <v>196</v>
      </c>
      <c r="J24" s="27"/>
      <c r="K24" s="111">
        <v>201</v>
      </c>
      <c r="L24" s="28">
        <f t="shared" si="0"/>
        <v>-15</v>
      </c>
      <c r="M24" s="106">
        <f t="shared" si="1"/>
        <v>-0.07462686567164178</v>
      </c>
    </row>
    <row r="25" spans="1:13" ht="15">
      <c r="A25" s="21" t="s">
        <v>56</v>
      </c>
      <c r="B25" s="22"/>
      <c r="C25" s="23">
        <v>140</v>
      </c>
      <c r="D25" s="24">
        <v>90</v>
      </c>
      <c r="E25" s="24">
        <v>51</v>
      </c>
      <c r="F25" s="24">
        <v>58</v>
      </c>
      <c r="G25" s="121">
        <v>30</v>
      </c>
      <c r="H25" s="25">
        <v>5</v>
      </c>
      <c r="I25" s="26" t="s">
        <v>196</v>
      </c>
      <c r="J25" s="27"/>
      <c r="K25" s="111">
        <v>150</v>
      </c>
      <c r="L25" s="28">
        <f t="shared" si="0"/>
        <v>-10</v>
      </c>
      <c r="M25" s="106">
        <f t="shared" si="1"/>
        <v>-0.06666666666666667</v>
      </c>
    </row>
    <row r="26" spans="1:13" ht="15">
      <c r="A26" s="21" t="s">
        <v>97</v>
      </c>
      <c r="B26" s="22"/>
      <c r="C26" s="23">
        <v>3743</v>
      </c>
      <c r="D26" s="24">
        <v>3336</v>
      </c>
      <c r="E26" s="24">
        <v>407</v>
      </c>
      <c r="F26" s="24">
        <v>789</v>
      </c>
      <c r="G26" s="121">
        <v>135</v>
      </c>
      <c r="H26" s="25">
        <v>618</v>
      </c>
      <c r="I26" s="26"/>
      <c r="J26" s="27"/>
      <c r="K26" s="111">
        <v>4246</v>
      </c>
      <c r="L26" s="28">
        <f t="shared" si="0"/>
        <v>-503</v>
      </c>
      <c r="M26" s="106">
        <f t="shared" si="1"/>
        <v>-0.11846443711728685</v>
      </c>
    </row>
    <row r="27" spans="1:13" ht="15">
      <c r="A27" s="21" t="s">
        <v>57</v>
      </c>
      <c r="B27" s="22"/>
      <c r="C27" s="23">
        <v>419</v>
      </c>
      <c r="D27" s="24">
        <v>273</v>
      </c>
      <c r="E27" s="24">
        <v>146</v>
      </c>
      <c r="F27" s="24">
        <v>148</v>
      </c>
      <c r="G27" s="121">
        <v>51</v>
      </c>
      <c r="H27" s="25">
        <v>26</v>
      </c>
      <c r="I27" s="26" t="s">
        <v>196</v>
      </c>
      <c r="J27" s="27"/>
      <c r="K27" s="111">
        <v>436</v>
      </c>
      <c r="L27" s="28">
        <f t="shared" si="0"/>
        <v>-17</v>
      </c>
      <c r="M27" s="106">
        <f t="shared" si="1"/>
        <v>-0.0389908256880734</v>
      </c>
    </row>
    <row r="28" spans="1:13" ht="15">
      <c r="A28" s="21" t="s">
        <v>98</v>
      </c>
      <c r="B28" s="22"/>
      <c r="C28" s="23">
        <v>615</v>
      </c>
      <c r="D28" s="24">
        <v>365</v>
      </c>
      <c r="E28" s="24">
        <v>250</v>
      </c>
      <c r="F28" s="24">
        <v>285</v>
      </c>
      <c r="G28" s="121">
        <v>59</v>
      </c>
      <c r="H28" s="25">
        <v>74</v>
      </c>
      <c r="I28" s="26" t="s">
        <v>196</v>
      </c>
      <c r="J28" s="27"/>
      <c r="K28" s="111">
        <v>647</v>
      </c>
      <c r="L28" s="28">
        <f t="shared" si="0"/>
        <v>-32</v>
      </c>
      <c r="M28" s="106">
        <f t="shared" si="1"/>
        <v>-0.04945904173106646</v>
      </c>
    </row>
    <row r="29" spans="1:13" ht="15">
      <c r="A29" s="21" t="s">
        <v>99</v>
      </c>
      <c r="B29" s="22"/>
      <c r="C29" s="23">
        <v>621</v>
      </c>
      <c r="D29" s="24">
        <v>349</v>
      </c>
      <c r="E29" s="24">
        <v>272</v>
      </c>
      <c r="F29" s="24">
        <v>304</v>
      </c>
      <c r="G29" s="121">
        <v>58</v>
      </c>
      <c r="H29" s="25">
        <v>83</v>
      </c>
      <c r="I29" s="26" t="s">
        <v>196</v>
      </c>
      <c r="J29" s="27"/>
      <c r="K29" s="111">
        <v>630</v>
      </c>
      <c r="L29" s="28">
        <f t="shared" si="0"/>
        <v>-9</v>
      </c>
      <c r="M29" s="106">
        <f t="shared" si="1"/>
        <v>-0.014285714285714285</v>
      </c>
    </row>
    <row r="30" spans="1:13" ht="15">
      <c r="A30" s="21" t="s">
        <v>58</v>
      </c>
      <c r="B30" s="22"/>
      <c r="C30" s="23">
        <v>427</v>
      </c>
      <c r="D30" s="24">
        <v>255</v>
      </c>
      <c r="E30" s="24">
        <v>172</v>
      </c>
      <c r="F30" s="24">
        <v>180</v>
      </c>
      <c r="G30" s="121">
        <v>54</v>
      </c>
      <c r="H30" s="25">
        <v>69</v>
      </c>
      <c r="I30" s="26" t="s">
        <v>196</v>
      </c>
      <c r="J30" s="27"/>
      <c r="K30" s="111">
        <v>401</v>
      </c>
      <c r="L30" s="28">
        <f t="shared" si="0"/>
        <v>26</v>
      </c>
      <c r="M30" s="106">
        <f t="shared" si="1"/>
        <v>0.06483790523690773</v>
      </c>
    </row>
    <row r="31" spans="1:13" ht="15">
      <c r="A31" s="21" t="s">
        <v>59</v>
      </c>
      <c r="B31" s="22"/>
      <c r="C31" s="23">
        <v>482</v>
      </c>
      <c r="D31" s="24">
        <v>349</v>
      </c>
      <c r="E31" s="24">
        <v>133</v>
      </c>
      <c r="F31" s="24">
        <v>142</v>
      </c>
      <c r="G31" s="121">
        <v>54</v>
      </c>
      <c r="H31" s="25">
        <v>41</v>
      </c>
      <c r="I31" s="26" t="s">
        <v>196</v>
      </c>
      <c r="J31" s="27"/>
      <c r="K31" s="111">
        <v>439</v>
      </c>
      <c r="L31" s="28">
        <f t="shared" si="0"/>
        <v>43</v>
      </c>
      <c r="M31" s="106">
        <f t="shared" si="1"/>
        <v>0.0979498861047836</v>
      </c>
    </row>
    <row r="32" spans="1:13" ht="15">
      <c r="A32" s="21" t="s">
        <v>100</v>
      </c>
      <c r="B32" s="22"/>
      <c r="C32" s="23">
        <v>227</v>
      </c>
      <c r="D32" s="24">
        <v>130</v>
      </c>
      <c r="E32" s="24">
        <v>98</v>
      </c>
      <c r="F32" s="24">
        <v>95</v>
      </c>
      <c r="G32" s="121">
        <v>40</v>
      </c>
      <c r="H32" s="25">
        <v>22</v>
      </c>
      <c r="I32" s="26" t="s">
        <v>196</v>
      </c>
      <c r="J32" s="27"/>
      <c r="K32" s="111">
        <v>243</v>
      </c>
      <c r="L32" s="28">
        <f t="shared" si="0"/>
        <v>-16</v>
      </c>
      <c r="M32" s="106">
        <f t="shared" si="1"/>
        <v>-0.06584362139917696</v>
      </c>
    </row>
    <row r="33" spans="1:13" ht="15">
      <c r="A33" s="21" t="s">
        <v>60</v>
      </c>
      <c r="B33" s="22"/>
      <c r="C33" s="23">
        <v>148</v>
      </c>
      <c r="D33" s="24">
        <v>98</v>
      </c>
      <c r="E33" s="24">
        <v>50</v>
      </c>
      <c r="F33" s="24">
        <v>67</v>
      </c>
      <c r="G33" s="121">
        <v>30</v>
      </c>
      <c r="H33" s="25">
        <v>17</v>
      </c>
      <c r="I33" s="26" t="s">
        <v>196</v>
      </c>
      <c r="J33" s="27"/>
      <c r="K33" s="111">
        <v>165</v>
      </c>
      <c r="L33" s="28">
        <f t="shared" si="0"/>
        <v>-17</v>
      </c>
      <c r="M33" s="106">
        <f t="shared" si="1"/>
        <v>-0.10303030303030303</v>
      </c>
    </row>
    <row r="34" spans="1:13" ht="15">
      <c r="A34" s="21" t="s">
        <v>61</v>
      </c>
      <c r="B34" s="22"/>
      <c r="C34" s="23">
        <v>295</v>
      </c>
      <c r="D34" s="24">
        <v>166</v>
      </c>
      <c r="E34" s="24">
        <v>129</v>
      </c>
      <c r="F34" s="24">
        <v>150</v>
      </c>
      <c r="G34" s="121">
        <v>41</v>
      </c>
      <c r="H34" s="25">
        <v>55</v>
      </c>
      <c r="I34" s="26" t="s">
        <v>196</v>
      </c>
      <c r="J34" s="27"/>
      <c r="K34" s="111">
        <v>339</v>
      </c>
      <c r="L34" s="28">
        <f t="shared" si="0"/>
        <v>-44</v>
      </c>
      <c r="M34" s="106">
        <f t="shared" si="1"/>
        <v>-0.12979351032448377</v>
      </c>
    </row>
    <row r="35" spans="1:13" ht="15">
      <c r="A35" s="21" t="s">
        <v>137</v>
      </c>
      <c r="B35" s="22"/>
      <c r="C35" s="23">
        <v>145</v>
      </c>
      <c r="D35" s="24">
        <v>70</v>
      </c>
      <c r="E35" s="24">
        <v>75</v>
      </c>
      <c r="F35" s="24">
        <v>73</v>
      </c>
      <c r="G35" s="121">
        <v>34</v>
      </c>
      <c r="H35" s="25">
        <v>2</v>
      </c>
      <c r="I35" s="26" t="s">
        <v>196</v>
      </c>
      <c r="J35" s="27"/>
      <c r="K35" s="111">
        <v>160</v>
      </c>
      <c r="L35" s="28">
        <f t="shared" si="0"/>
        <v>-15</v>
      </c>
      <c r="M35" s="106">
        <f t="shared" si="1"/>
        <v>-0.09375</v>
      </c>
    </row>
    <row r="36" spans="1:13" ht="15">
      <c r="A36" s="21" t="s">
        <v>101</v>
      </c>
      <c r="B36" s="22"/>
      <c r="C36" s="23">
        <v>728</v>
      </c>
      <c r="D36" s="24">
        <v>511</v>
      </c>
      <c r="E36" s="24">
        <v>217</v>
      </c>
      <c r="F36" s="24">
        <v>199</v>
      </c>
      <c r="G36" s="121">
        <v>63</v>
      </c>
      <c r="H36" s="25">
        <v>60</v>
      </c>
      <c r="I36" s="26" t="s">
        <v>196</v>
      </c>
      <c r="J36" s="27"/>
      <c r="K36" s="111">
        <v>874</v>
      </c>
      <c r="L36" s="28">
        <f t="shared" si="0"/>
        <v>-146</v>
      </c>
      <c r="M36" s="106">
        <f t="shared" si="1"/>
        <v>-0.16704805491990846</v>
      </c>
    </row>
    <row r="37" spans="1:13" ht="15">
      <c r="A37" s="21" t="s">
        <v>102</v>
      </c>
      <c r="B37" s="22"/>
      <c r="C37" s="23">
        <v>187</v>
      </c>
      <c r="D37" s="24">
        <v>117</v>
      </c>
      <c r="E37" s="24">
        <v>70</v>
      </c>
      <c r="F37" s="24">
        <v>73</v>
      </c>
      <c r="G37" s="121">
        <v>31</v>
      </c>
      <c r="H37" s="25">
        <v>35</v>
      </c>
      <c r="I37" s="26" t="s">
        <v>196</v>
      </c>
      <c r="J37" s="27"/>
      <c r="K37" s="111">
        <v>189</v>
      </c>
      <c r="L37" s="28">
        <f t="shared" si="0"/>
        <v>-2</v>
      </c>
      <c r="M37" s="106">
        <f t="shared" si="1"/>
        <v>-0.010582010582010581</v>
      </c>
    </row>
    <row r="38" spans="1:13" ht="15">
      <c r="A38" s="21" t="s">
        <v>103</v>
      </c>
      <c r="B38" s="22"/>
      <c r="C38" s="23">
        <v>1229</v>
      </c>
      <c r="D38" s="24">
        <v>787</v>
      </c>
      <c r="E38" s="24">
        <v>441</v>
      </c>
      <c r="F38" s="24">
        <v>467</v>
      </c>
      <c r="G38" s="121">
        <v>85</v>
      </c>
      <c r="H38" s="25">
        <v>165</v>
      </c>
      <c r="I38" s="26"/>
      <c r="J38" s="27"/>
      <c r="K38" s="111">
        <v>1274</v>
      </c>
      <c r="L38" s="28">
        <f t="shared" si="0"/>
        <v>-45</v>
      </c>
      <c r="M38" s="106">
        <f t="shared" si="1"/>
        <v>-0.03532182103610675</v>
      </c>
    </row>
    <row r="39" spans="1:13" ht="15">
      <c r="A39" s="21" t="s">
        <v>62</v>
      </c>
      <c r="B39" s="22"/>
      <c r="C39" s="23">
        <v>307</v>
      </c>
      <c r="D39" s="24">
        <v>166</v>
      </c>
      <c r="E39" s="24">
        <v>141</v>
      </c>
      <c r="F39" s="24">
        <v>146</v>
      </c>
      <c r="G39" s="121">
        <v>48</v>
      </c>
      <c r="H39" s="25">
        <v>12</v>
      </c>
      <c r="I39" s="26" t="s">
        <v>196</v>
      </c>
      <c r="J39" s="27"/>
      <c r="K39" s="111">
        <v>267</v>
      </c>
      <c r="L39" s="28">
        <f t="shared" si="0"/>
        <v>40</v>
      </c>
      <c r="M39" s="106">
        <f t="shared" si="1"/>
        <v>0.149812734082397</v>
      </c>
    </row>
    <row r="40" spans="1:13" ht="15">
      <c r="A40" s="21" t="s">
        <v>104</v>
      </c>
      <c r="B40" s="22"/>
      <c r="C40" s="23">
        <v>90</v>
      </c>
      <c r="D40" s="24">
        <v>59</v>
      </c>
      <c r="E40" s="24">
        <v>31</v>
      </c>
      <c r="F40" s="24">
        <v>36</v>
      </c>
      <c r="G40" s="121">
        <v>23</v>
      </c>
      <c r="H40" s="25">
        <v>9</v>
      </c>
      <c r="I40" s="26" t="s">
        <v>196</v>
      </c>
      <c r="J40" s="27"/>
      <c r="K40" s="111">
        <v>89</v>
      </c>
      <c r="L40" s="28">
        <f t="shared" si="0"/>
        <v>1</v>
      </c>
      <c r="M40" s="106">
        <f t="shared" si="1"/>
        <v>0.011235955056179775</v>
      </c>
    </row>
    <row r="41" spans="1:13" ht="15">
      <c r="A41" s="21" t="s">
        <v>122</v>
      </c>
      <c r="B41" s="22"/>
      <c r="C41" s="23">
        <v>157</v>
      </c>
      <c r="D41" s="24">
        <v>95</v>
      </c>
      <c r="E41" s="24">
        <v>62</v>
      </c>
      <c r="F41" s="24">
        <v>76</v>
      </c>
      <c r="G41" s="121">
        <v>33</v>
      </c>
      <c r="H41" s="25">
        <v>6</v>
      </c>
      <c r="I41" s="26" t="s">
        <v>196</v>
      </c>
      <c r="J41" s="27"/>
      <c r="K41" s="111">
        <v>160</v>
      </c>
      <c r="L41" s="28">
        <f t="shared" si="0"/>
        <v>-3</v>
      </c>
      <c r="M41" s="106">
        <f t="shared" si="1"/>
        <v>-0.01875</v>
      </c>
    </row>
    <row r="42" spans="1:13" ht="15">
      <c r="A42" s="21" t="s">
        <v>105</v>
      </c>
      <c r="B42" s="22"/>
      <c r="C42" s="23">
        <v>315</v>
      </c>
      <c r="D42" s="24">
        <v>180</v>
      </c>
      <c r="E42" s="24">
        <v>135</v>
      </c>
      <c r="F42" s="24">
        <v>145</v>
      </c>
      <c r="G42" s="121">
        <v>48</v>
      </c>
      <c r="H42" s="25">
        <v>34</v>
      </c>
      <c r="I42" s="26" t="s">
        <v>196</v>
      </c>
      <c r="J42" s="27"/>
      <c r="K42" s="111">
        <v>310</v>
      </c>
      <c r="L42" s="28">
        <f t="shared" si="0"/>
        <v>5</v>
      </c>
      <c r="M42" s="106">
        <f t="shared" si="1"/>
        <v>0.016129032258064516</v>
      </c>
    </row>
    <row r="43" spans="1:13" ht="15">
      <c r="A43" s="21" t="s">
        <v>63</v>
      </c>
      <c r="B43" s="22"/>
      <c r="C43" s="23">
        <v>95</v>
      </c>
      <c r="D43" s="24">
        <v>56</v>
      </c>
      <c r="E43" s="24">
        <v>39</v>
      </c>
      <c r="F43" s="24">
        <v>48</v>
      </c>
      <c r="G43" s="121">
        <v>22</v>
      </c>
      <c r="H43" s="25">
        <v>10</v>
      </c>
      <c r="I43" s="26" t="s">
        <v>196</v>
      </c>
      <c r="J43" s="27"/>
      <c r="K43" s="111">
        <v>112</v>
      </c>
      <c r="L43" s="28">
        <f t="shared" si="0"/>
        <v>-17</v>
      </c>
      <c r="M43" s="106">
        <f t="shared" si="1"/>
        <v>-0.15178571428571427</v>
      </c>
    </row>
    <row r="44" spans="1:13" ht="15">
      <c r="A44" s="21" t="s">
        <v>64</v>
      </c>
      <c r="B44" s="22"/>
      <c r="C44" s="23">
        <v>275</v>
      </c>
      <c r="D44" s="24">
        <v>190</v>
      </c>
      <c r="E44" s="24">
        <v>85</v>
      </c>
      <c r="F44" s="24">
        <v>62</v>
      </c>
      <c r="G44" s="121">
        <v>44</v>
      </c>
      <c r="H44" s="25">
        <v>31</v>
      </c>
      <c r="I44" s="26" t="s">
        <v>196</v>
      </c>
      <c r="J44" s="27"/>
      <c r="K44" s="111">
        <v>291</v>
      </c>
      <c r="L44" s="28">
        <f t="shared" si="0"/>
        <v>-16</v>
      </c>
      <c r="M44" s="106">
        <f t="shared" si="1"/>
        <v>-0.054982817869415807</v>
      </c>
    </row>
    <row r="45" spans="1:13" ht="15">
      <c r="A45" s="21" t="s">
        <v>106</v>
      </c>
      <c r="B45" s="22"/>
      <c r="C45" s="23">
        <v>172</v>
      </c>
      <c r="D45" s="24">
        <v>86</v>
      </c>
      <c r="E45" s="24">
        <v>86</v>
      </c>
      <c r="F45" s="24">
        <v>93</v>
      </c>
      <c r="G45" s="121">
        <v>37</v>
      </c>
      <c r="H45" s="25">
        <v>15</v>
      </c>
      <c r="I45" s="26" t="s">
        <v>196</v>
      </c>
      <c r="J45" s="27"/>
      <c r="K45" s="111">
        <v>192</v>
      </c>
      <c r="L45" s="28">
        <f t="shared" si="0"/>
        <v>-20</v>
      </c>
      <c r="M45" s="106">
        <f t="shared" si="1"/>
        <v>-0.10416666666666667</v>
      </c>
    </row>
    <row r="46" spans="1:13" ht="15">
      <c r="A46" s="21" t="s">
        <v>124</v>
      </c>
      <c r="B46" s="22"/>
      <c r="C46" s="23">
        <v>314</v>
      </c>
      <c r="D46" s="24">
        <v>166</v>
      </c>
      <c r="E46" s="24">
        <v>147</v>
      </c>
      <c r="F46" s="24">
        <v>157</v>
      </c>
      <c r="G46" s="121">
        <v>45</v>
      </c>
      <c r="H46" s="25">
        <v>28</v>
      </c>
      <c r="I46" s="26" t="s">
        <v>196</v>
      </c>
      <c r="J46" s="27"/>
      <c r="K46" s="111">
        <v>366</v>
      </c>
      <c r="L46" s="28">
        <f t="shared" si="0"/>
        <v>-52</v>
      </c>
      <c r="M46" s="106">
        <f t="shared" si="1"/>
        <v>-0.14207650273224043</v>
      </c>
    </row>
    <row r="47" spans="1:13" ht="15">
      <c r="A47" s="21" t="s">
        <v>107</v>
      </c>
      <c r="B47" s="22"/>
      <c r="C47" s="23">
        <v>162</v>
      </c>
      <c r="D47" s="24">
        <v>91</v>
      </c>
      <c r="E47" s="24">
        <v>71</v>
      </c>
      <c r="F47" s="24">
        <v>70</v>
      </c>
      <c r="G47" s="121">
        <v>35</v>
      </c>
      <c r="H47" s="25">
        <v>13</v>
      </c>
      <c r="I47" s="26" t="s">
        <v>196</v>
      </c>
      <c r="J47" s="27"/>
      <c r="K47" s="111">
        <v>163</v>
      </c>
      <c r="L47" s="28">
        <f t="shared" si="0"/>
        <v>-1</v>
      </c>
      <c r="M47" s="106">
        <f t="shared" si="1"/>
        <v>-0.006134969325153374</v>
      </c>
    </row>
    <row r="48" spans="1:13" ht="15">
      <c r="A48" s="21" t="s">
        <v>108</v>
      </c>
      <c r="B48" s="22"/>
      <c r="C48" s="23">
        <v>150</v>
      </c>
      <c r="D48" s="24">
        <v>82</v>
      </c>
      <c r="E48" s="24">
        <v>68</v>
      </c>
      <c r="F48" s="24">
        <v>85</v>
      </c>
      <c r="G48" s="121">
        <v>32</v>
      </c>
      <c r="H48" s="25">
        <v>9</v>
      </c>
      <c r="I48" s="26" t="s">
        <v>196</v>
      </c>
      <c r="J48" s="27"/>
      <c r="K48" s="111">
        <v>176</v>
      </c>
      <c r="L48" s="28">
        <f t="shared" si="0"/>
        <v>-26</v>
      </c>
      <c r="M48" s="106">
        <f t="shared" si="1"/>
        <v>-0.14772727272727273</v>
      </c>
    </row>
    <row r="49" spans="1:13" ht="15">
      <c r="A49" s="21" t="s">
        <v>185</v>
      </c>
      <c r="B49" s="22"/>
      <c r="C49" s="23">
        <v>303</v>
      </c>
      <c r="D49" s="24">
        <v>181</v>
      </c>
      <c r="E49" s="24">
        <v>122</v>
      </c>
      <c r="F49" s="24">
        <v>144</v>
      </c>
      <c r="G49" s="121">
        <v>41</v>
      </c>
      <c r="H49" s="25">
        <v>9</v>
      </c>
      <c r="I49" s="26" t="s">
        <v>196</v>
      </c>
      <c r="J49" s="27"/>
      <c r="K49" s="111">
        <v>394</v>
      </c>
      <c r="L49" s="28">
        <f t="shared" si="0"/>
        <v>-91</v>
      </c>
      <c r="M49" s="106">
        <f t="shared" si="1"/>
        <v>-0.23096446700507614</v>
      </c>
    </row>
    <row r="50" spans="1:13" ht="15">
      <c r="A50" s="21" t="s">
        <v>186</v>
      </c>
      <c r="B50" s="22"/>
      <c r="C50" s="23">
        <v>896</v>
      </c>
      <c r="D50" s="24">
        <v>493</v>
      </c>
      <c r="E50" s="24">
        <v>403</v>
      </c>
      <c r="F50" s="24">
        <v>441</v>
      </c>
      <c r="G50" s="121">
        <v>75</v>
      </c>
      <c r="H50" s="25">
        <v>57</v>
      </c>
      <c r="I50" s="26" t="s">
        <v>196</v>
      </c>
      <c r="J50" s="27"/>
      <c r="K50" s="111">
        <v>949</v>
      </c>
      <c r="L50" s="28">
        <f t="shared" si="0"/>
        <v>-53</v>
      </c>
      <c r="M50" s="106">
        <f t="shared" si="1"/>
        <v>-0.05584826132771338</v>
      </c>
    </row>
    <row r="51" spans="1:13" ht="15">
      <c r="A51" s="21" t="s">
        <v>187</v>
      </c>
      <c r="B51" s="22"/>
      <c r="C51" s="23">
        <v>1241</v>
      </c>
      <c r="D51" s="24">
        <v>721</v>
      </c>
      <c r="E51" s="24">
        <v>520</v>
      </c>
      <c r="F51" s="24">
        <v>595</v>
      </c>
      <c r="G51" s="121">
        <v>93</v>
      </c>
      <c r="H51" s="25">
        <v>71</v>
      </c>
      <c r="I51" s="26" t="s">
        <v>196</v>
      </c>
      <c r="J51" s="27"/>
      <c r="K51" s="111">
        <v>1263</v>
      </c>
      <c r="L51" s="28">
        <f t="shared" si="0"/>
        <v>-22</v>
      </c>
      <c r="M51" s="106">
        <f t="shared" si="1"/>
        <v>-0.01741884402216944</v>
      </c>
    </row>
    <row r="52" spans="1:13" ht="15">
      <c r="A52" s="21" t="s">
        <v>109</v>
      </c>
      <c r="B52" s="22"/>
      <c r="C52" s="23">
        <v>2835</v>
      </c>
      <c r="D52" s="24">
        <v>1586</v>
      </c>
      <c r="E52" s="24">
        <v>1249</v>
      </c>
      <c r="F52" s="24">
        <v>1301</v>
      </c>
      <c r="G52" s="121">
        <v>117</v>
      </c>
      <c r="H52" s="25">
        <v>1052</v>
      </c>
      <c r="I52" s="26"/>
      <c r="J52" s="27"/>
      <c r="K52" s="111">
        <v>3008</v>
      </c>
      <c r="L52" s="28">
        <f t="shared" si="0"/>
        <v>-173</v>
      </c>
      <c r="M52" s="106">
        <f t="shared" si="1"/>
        <v>-0.05751329787234043</v>
      </c>
    </row>
    <row r="53" spans="1:13" ht="15">
      <c r="A53" s="21" t="s">
        <v>110</v>
      </c>
      <c r="B53" s="22"/>
      <c r="C53" s="23">
        <v>428</v>
      </c>
      <c r="D53" s="24">
        <v>242</v>
      </c>
      <c r="E53" s="24">
        <v>187</v>
      </c>
      <c r="F53" s="24">
        <v>195</v>
      </c>
      <c r="G53" s="121">
        <v>55</v>
      </c>
      <c r="H53" s="25">
        <v>51</v>
      </c>
      <c r="I53" s="26" t="s">
        <v>196</v>
      </c>
      <c r="J53" s="27"/>
      <c r="K53" s="111">
        <v>484</v>
      </c>
      <c r="L53" s="28">
        <f t="shared" si="0"/>
        <v>-56</v>
      </c>
      <c r="M53" s="106">
        <f t="shared" si="1"/>
        <v>-0.11570247933884298</v>
      </c>
    </row>
    <row r="54" spans="1:13" ht="15">
      <c r="A54" s="21" t="s">
        <v>111</v>
      </c>
      <c r="B54" s="22"/>
      <c r="C54" s="23">
        <v>542</v>
      </c>
      <c r="D54" s="24">
        <v>403</v>
      </c>
      <c r="E54" s="24">
        <v>139</v>
      </c>
      <c r="F54" s="24">
        <v>161</v>
      </c>
      <c r="G54" s="121">
        <v>59</v>
      </c>
      <c r="H54" s="25">
        <v>59</v>
      </c>
      <c r="I54" s="26" t="s">
        <v>196</v>
      </c>
      <c r="J54" s="27"/>
      <c r="K54" s="111">
        <v>531</v>
      </c>
      <c r="L54" s="28">
        <f t="shared" si="0"/>
        <v>11</v>
      </c>
      <c r="M54" s="106">
        <f t="shared" si="1"/>
        <v>0.02071563088512241</v>
      </c>
    </row>
    <row r="55" spans="1:13" ht="15">
      <c r="A55" s="21" t="s">
        <v>112</v>
      </c>
      <c r="B55" s="22"/>
      <c r="C55" s="23">
        <v>907</v>
      </c>
      <c r="D55" s="24">
        <v>596</v>
      </c>
      <c r="E55" s="24">
        <v>312</v>
      </c>
      <c r="F55" s="24">
        <v>364</v>
      </c>
      <c r="G55" s="121">
        <v>65</v>
      </c>
      <c r="H55" s="25">
        <v>294</v>
      </c>
      <c r="I55" s="26"/>
      <c r="J55" s="27"/>
      <c r="K55" s="111">
        <v>1034</v>
      </c>
      <c r="L55" s="28">
        <f t="shared" si="0"/>
        <v>-127</v>
      </c>
      <c r="M55" s="106">
        <f t="shared" si="1"/>
        <v>-0.12282398452611218</v>
      </c>
    </row>
    <row r="56" spans="1:13" ht="15">
      <c r="A56" s="21" t="s">
        <v>113</v>
      </c>
      <c r="B56" s="22"/>
      <c r="C56" s="23">
        <v>1383</v>
      </c>
      <c r="D56" s="24">
        <v>831</v>
      </c>
      <c r="E56" s="24">
        <v>552</v>
      </c>
      <c r="F56" s="24">
        <v>662</v>
      </c>
      <c r="G56" s="121">
        <v>89</v>
      </c>
      <c r="H56" s="25">
        <v>213</v>
      </c>
      <c r="I56" s="26"/>
      <c r="J56" s="27"/>
      <c r="K56" s="111">
        <v>1667</v>
      </c>
      <c r="L56" s="28">
        <f t="shared" si="0"/>
        <v>-284</v>
      </c>
      <c r="M56" s="106">
        <f t="shared" si="1"/>
        <v>-0.17036592681463708</v>
      </c>
    </row>
    <row r="57" spans="1:13" ht="15">
      <c r="A57" s="21" t="s">
        <v>114</v>
      </c>
      <c r="B57" s="22"/>
      <c r="C57" s="23">
        <v>228</v>
      </c>
      <c r="D57" s="24">
        <v>129</v>
      </c>
      <c r="E57" s="24">
        <v>99</v>
      </c>
      <c r="F57" s="24">
        <v>104</v>
      </c>
      <c r="G57" s="121">
        <v>35</v>
      </c>
      <c r="H57" s="25">
        <v>11</v>
      </c>
      <c r="I57" s="26" t="s">
        <v>196</v>
      </c>
      <c r="J57" s="27"/>
      <c r="K57" s="111">
        <v>199</v>
      </c>
      <c r="L57" s="28">
        <f t="shared" si="0"/>
        <v>29</v>
      </c>
      <c r="M57" s="106">
        <f t="shared" si="1"/>
        <v>0.1457286432160804</v>
      </c>
    </row>
    <row r="58" spans="1:13" ht="15">
      <c r="A58" s="21" t="s">
        <v>115</v>
      </c>
      <c r="B58" s="22"/>
      <c r="C58" s="23">
        <v>623</v>
      </c>
      <c r="D58" s="24">
        <v>314</v>
      </c>
      <c r="E58" s="24">
        <v>309</v>
      </c>
      <c r="F58" s="24">
        <v>321</v>
      </c>
      <c r="G58" s="121">
        <v>64</v>
      </c>
      <c r="H58" s="25">
        <v>43</v>
      </c>
      <c r="I58" s="26" t="s">
        <v>196</v>
      </c>
      <c r="J58" s="27"/>
      <c r="K58" s="111">
        <v>652</v>
      </c>
      <c r="L58" s="28">
        <f t="shared" si="0"/>
        <v>-29</v>
      </c>
      <c r="M58" s="106">
        <f t="shared" si="1"/>
        <v>-0.04447852760736196</v>
      </c>
    </row>
    <row r="59" spans="1:13" ht="15">
      <c r="A59" s="21" t="s">
        <v>116</v>
      </c>
      <c r="B59" s="22"/>
      <c r="C59" s="23">
        <v>137</v>
      </c>
      <c r="D59" s="24">
        <v>71</v>
      </c>
      <c r="E59" s="24">
        <v>66</v>
      </c>
      <c r="F59" s="24">
        <v>66</v>
      </c>
      <c r="G59" s="121">
        <v>27</v>
      </c>
      <c r="H59" s="25">
        <v>17</v>
      </c>
      <c r="I59" s="26" t="s">
        <v>196</v>
      </c>
      <c r="J59" s="27"/>
      <c r="K59" s="111">
        <v>140</v>
      </c>
      <c r="L59" s="28">
        <f t="shared" si="0"/>
        <v>-3</v>
      </c>
      <c r="M59" s="106">
        <f t="shared" si="1"/>
        <v>-0.02142857142857143</v>
      </c>
    </row>
    <row r="60" spans="1:13" ht="15">
      <c r="A60" s="21" t="s">
        <v>65</v>
      </c>
      <c r="B60" s="22"/>
      <c r="C60" s="23">
        <v>968</v>
      </c>
      <c r="D60" s="24">
        <v>863</v>
      </c>
      <c r="E60" s="24">
        <v>106</v>
      </c>
      <c r="F60" s="24">
        <v>195</v>
      </c>
      <c r="G60" s="121">
        <v>68</v>
      </c>
      <c r="H60" s="25">
        <v>168</v>
      </c>
      <c r="I60" s="26"/>
      <c r="J60" s="27"/>
      <c r="K60" s="111">
        <v>1108</v>
      </c>
      <c r="L60" s="28">
        <f t="shared" si="0"/>
        <v>-140</v>
      </c>
      <c r="M60" s="106">
        <f t="shared" si="1"/>
        <v>-0.1263537906137184</v>
      </c>
    </row>
    <row r="61" spans="1:13" ht="15">
      <c r="A61" s="21" t="s">
        <v>117</v>
      </c>
      <c r="B61" s="22"/>
      <c r="C61" s="23">
        <v>363</v>
      </c>
      <c r="D61" s="24">
        <v>214</v>
      </c>
      <c r="E61" s="24">
        <v>149</v>
      </c>
      <c r="F61" s="24">
        <v>156</v>
      </c>
      <c r="G61" s="121">
        <v>50</v>
      </c>
      <c r="H61" s="25">
        <v>55</v>
      </c>
      <c r="I61" s="26" t="s">
        <v>196</v>
      </c>
      <c r="J61" s="27"/>
      <c r="K61" s="111">
        <v>364</v>
      </c>
      <c r="L61" s="28">
        <f t="shared" si="0"/>
        <v>-1</v>
      </c>
      <c r="M61" s="106">
        <f t="shared" si="1"/>
        <v>-0.0027472527472527475</v>
      </c>
    </row>
    <row r="62" spans="1:13" ht="15">
      <c r="A62" s="21" t="s">
        <v>138</v>
      </c>
      <c r="B62" s="22"/>
      <c r="C62" s="23">
        <v>226</v>
      </c>
      <c r="D62" s="24">
        <v>155</v>
      </c>
      <c r="E62" s="24">
        <v>71</v>
      </c>
      <c r="F62" s="24">
        <v>106</v>
      </c>
      <c r="G62" s="121">
        <v>34</v>
      </c>
      <c r="H62" s="25">
        <v>39</v>
      </c>
      <c r="I62" s="26" t="s">
        <v>196</v>
      </c>
      <c r="J62" s="27"/>
      <c r="K62" s="111">
        <v>281</v>
      </c>
      <c r="L62" s="28">
        <f t="shared" si="0"/>
        <v>-55</v>
      </c>
      <c r="M62" s="106">
        <f t="shared" si="1"/>
        <v>-0.19572953736654805</v>
      </c>
    </row>
    <row r="63" spans="1:13" s="36" customFormat="1" ht="9.75" customHeight="1">
      <c r="A63" s="30"/>
      <c r="B63" s="31"/>
      <c r="C63" s="32"/>
      <c r="D63" s="33"/>
      <c r="E63" s="33"/>
      <c r="F63" s="33"/>
      <c r="G63" s="34"/>
      <c r="H63" s="16"/>
      <c r="I63" s="17"/>
      <c r="J63" s="18"/>
      <c r="K63" s="112"/>
      <c r="L63" s="35"/>
      <c r="M63" s="107"/>
    </row>
    <row r="64" spans="1:13" s="29" customFormat="1" ht="15.75" customHeight="1">
      <c r="A64" s="12" t="s">
        <v>125</v>
      </c>
      <c r="B64" s="31"/>
      <c r="C64" s="32"/>
      <c r="D64" s="33"/>
      <c r="E64" s="33"/>
      <c r="F64" s="33"/>
      <c r="G64" s="34"/>
      <c r="H64" s="16"/>
      <c r="I64" s="17"/>
      <c r="J64" s="18"/>
      <c r="K64" s="112"/>
      <c r="L64" s="35"/>
      <c r="M64" s="107"/>
    </row>
    <row r="65" spans="1:13" ht="15">
      <c r="A65" s="21" t="s">
        <v>147</v>
      </c>
      <c r="B65" s="22"/>
      <c r="C65" s="23">
        <v>97</v>
      </c>
      <c r="D65" s="24">
        <v>56</v>
      </c>
      <c r="E65" s="24">
        <v>41</v>
      </c>
      <c r="F65" s="24">
        <v>41</v>
      </c>
      <c r="G65" s="121">
        <v>28</v>
      </c>
      <c r="H65" s="25">
        <v>2</v>
      </c>
      <c r="I65" s="26" t="s">
        <v>196</v>
      </c>
      <c r="J65" s="27"/>
      <c r="K65" s="111">
        <v>175</v>
      </c>
      <c r="L65" s="28">
        <f>C65-K65</f>
        <v>-78</v>
      </c>
      <c r="M65" s="106">
        <f>(C65-K65)/K65</f>
        <v>-0.44571428571428573</v>
      </c>
    </row>
    <row r="66" spans="1:13" ht="15">
      <c r="A66" s="21" t="s">
        <v>126</v>
      </c>
      <c r="B66" s="22"/>
      <c r="C66" s="23">
        <v>1069</v>
      </c>
      <c r="D66" s="24">
        <v>555</v>
      </c>
      <c r="E66" s="24">
        <v>515</v>
      </c>
      <c r="F66" s="24">
        <v>437</v>
      </c>
      <c r="G66" s="121">
        <v>91</v>
      </c>
      <c r="H66" s="25">
        <v>13</v>
      </c>
      <c r="I66" s="26" t="s">
        <v>196</v>
      </c>
      <c r="J66" s="27"/>
      <c r="K66" s="111">
        <v>1352</v>
      </c>
      <c r="L66" s="28">
        <f>C66-K66</f>
        <v>-283</v>
      </c>
      <c r="M66" s="106">
        <f>(C66-K66)/K66</f>
        <v>-0.20931952662721892</v>
      </c>
    </row>
    <row r="67" spans="1:13" ht="15">
      <c r="A67" s="21" t="s">
        <v>127</v>
      </c>
      <c r="B67" s="22"/>
      <c r="C67" s="23">
        <v>1206</v>
      </c>
      <c r="D67" s="24">
        <v>611</v>
      </c>
      <c r="E67" s="24">
        <v>595</v>
      </c>
      <c r="F67" s="24">
        <v>503</v>
      </c>
      <c r="G67" s="121">
        <v>95</v>
      </c>
      <c r="H67" s="25">
        <v>6</v>
      </c>
      <c r="I67" s="26" t="s">
        <v>196</v>
      </c>
      <c r="J67" s="27"/>
      <c r="K67" s="111">
        <v>1395</v>
      </c>
      <c r="L67" s="28">
        <f>C67-K67</f>
        <v>-189</v>
      </c>
      <c r="M67" s="106">
        <f>(C67-K67)/K67</f>
        <v>-0.13548387096774195</v>
      </c>
    </row>
    <row r="68" spans="1:13" s="79" customFormat="1" ht="12" customHeight="1">
      <c r="A68" s="76"/>
      <c r="B68" s="70"/>
      <c r="C68" s="71"/>
      <c r="D68" s="71"/>
      <c r="E68" s="71"/>
      <c r="F68" s="70"/>
      <c r="G68" s="70"/>
      <c r="H68" s="70"/>
      <c r="I68" s="71"/>
      <c r="J68" s="71"/>
      <c r="K68" s="71"/>
      <c r="L68" s="77"/>
      <c r="M68" s="78"/>
    </row>
    <row r="69" spans="1:13" s="135" customFormat="1" ht="26.25" customHeight="1">
      <c r="A69" s="160" t="s">
        <v>149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</row>
    <row r="70" spans="1:13" s="135" customFormat="1" ht="6" customHeight="1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s="139" customFormat="1" ht="32.25" customHeight="1">
      <c r="A71" s="159" t="s">
        <v>154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</row>
    <row r="72" spans="1:13" s="1" customFormat="1" ht="3" customHeight="1">
      <c r="A72" s="2"/>
      <c r="B72" s="37"/>
      <c r="C72" s="37"/>
      <c r="D72" s="37"/>
      <c r="E72" s="37"/>
      <c r="F72" s="37"/>
      <c r="G72" s="37"/>
      <c r="H72" s="2"/>
      <c r="I72" s="38"/>
      <c r="K72" s="37"/>
      <c r="L72" s="39"/>
      <c r="M72" s="39"/>
    </row>
    <row r="73" spans="1:11" ht="5.25" customHeight="1">
      <c r="A73" s="134"/>
      <c r="B73" s="70"/>
      <c r="C73" s="71"/>
      <c r="D73" s="71"/>
      <c r="E73" s="71"/>
      <c r="F73" s="70"/>
      <c r="G73" s="70"/>
      <c r="H73" s="70"/>
      <c r="I73" s="71"/>
      <c r="J73" s="71"/>
      <c r="K73" s="71"/>
    </row>
    <row r="74" spans="1:13" s="1" customFormat="1" ht="12.75">
      <c r="A74" s="63"/>
      <c r="B74" s="37"/>
      <c r="C74" s="37"/>
      <c r="D74" s="37"/>
      <c r="E74" s="37"/>
      <c r="F74" s="37"/>
      <c r="G74" s="37"/>
      <c r="H74" s="2"/>
      <c r="I74" s="38"/>
      <c r="K74" s="37"/>
      <c r="L74" s="39"/>
      <c r="M74" s="39"/>
    </row>
    <row r="75" spans="1:13" ht="15">
      <c r="A75" s="76"/>
      <c r="B75" s="70"/>
      <c r="C75" s="71"/>
      <c r="D75" s="71"/>
      <c r="E75" s="71"/>
      <c r="F75" s="70"/>
      <c r="G75" s="70"/>
      <c r="H75" s="70"/>
      <c r="I75" s="71"/>
      <c r="J75" s="71"/>
      <c r="K75" s="71"/>
      <c r="L75" s="77"/>
      <c r="M75" s="78"/>
    </row>
    <row r="76" spans="1:13" ht="1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</row>
    <row r="77" spans="1:13" ht="15.75">
      <c r="A77" s="80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</row>
    <row r="80" spans="1:11" ht="15">
      <c r="A80" s="134"/>
      <c r="B80" s="70"/>
      <c r="C80" s="71"/>
      <c r="D80" s="71"/>
      <c r="E80" s="71"/>
      <c r="F80" s="70"/>
      <c r="G80" s="70"/>
      <c r="H80" s="70"/>
      <c r="I80" s="71"/>
      <c r="J80" s="71"/>
      <c r="K80" s="71"/>
    </row>
    <row r="81" ht="15">
      <c r="A81" s="63"/>
    </row>
    <row r="82" spans="1:11" ht="15.75">
      <c r="A82" s="63"/>
      <c r="B82" s="135"/>
      <c r="C82" s="135"/>
      <c r="D82" s="135"/>
      <c r="E82" s="135"/>
      <c r="F82" s="135"/>
      <c r="G82" s="135"/>
      <c r="H82" s="135"/>
      <c r="I82" s="135"/>
      <c r="J82" s="135"/>
      <c r="K82" s="135"/>
    </row>
    <row r="83" spans="1:13" ht="15">
      <c r="A83" s="76"/>
      <c r="B83" s="70"/>
      <c r="C83" s="71"/>
      <c r="D83" s="71"/>
      <c r="E83" s="71"/>
      <c r="F83" s="70"/>
      <c r="G83" s="70"/>
      <c r="H83" s="70"/>
      <c r="I83" s="71"/>
      <c r="J83" s="71"/>
      <c r="K83" s="71"/>
      <c r="L83" s="77"/>
      <c r="M83" s="78"/>
    </row>
    <row r="84" spans="1:13" ht="1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</row>
    <row r="85" spans="1:13" ht="15.75">
      <c r="A85" s="80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</row>
    <row r="88" spans="1:13" ht="1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</row>
    <row r="89" spans="1:11" ht="15">
      <c r="A89" s="134"/>
      <c r="B89" s="70"/>
      <c r="C89" s="71"/>
      <c r="D89" s="71"/>
      <c r="E89" s="71"/>
      <c r="F89" s="70"/>
      <c r="G89" s="70"/>
      <c r="H89" s="70"/>
      <c r="I89" s="71"/>
      <c r="J89" s="71"/>
      <c r="K89" s="71"/>
    </row>
    <row r="90" ht="15">
      <c r="A90" s="63"/>
    </row>
    <row r="91" spans="1:11" ht="15.75">
      <c r="A91" s="63"/>
      <c r="B91" s="135"/>
      <c r="C91" s="135"/>
      <c r="D91" s="135"/>
      <c r="E91" s="135"/>
      <c r="F91" s="135"/>
      <c r="G91" s="135"/>
      <c r="H91" s="135"/>
      <c r="I91" s="135"/>
      <c r="J91" s="135"/>
      <c r="K91" s="135"/>
    </row>
    <row r="92" spans="2:11" ht="15">
      <c r="B92" s="133"/>
      <c r="C92" s="133"/>
      <c r="D92" s="133"/>
      <c r="E92" s="133"/>
      <c r="F92" s="133"/>
      <c r="G92" s="133"/>
      <c r="H92" s="133"/>
      <c r="I92" s="133"/>
      <c r="J92" s="133"/>
      <c r="K92" s="133"/>
    </row>
    <row r="93" spans="1:13" ht="15">
      <c r="A93" s="76"/>
      <c r="B93" s="70"/>
      <c r="C93" s="71"/>
      <c r="D93" s="71"/>
      <c r="E93" s="71"/>
      <c r="F93" s="70"/>
      <c r="G93" s="70"/>
      <c r="H93" s="70"/>
      <c r="I93" s="71"/>
      <c r="J93" s="71"/>
      <c r="K93" s="71"/>
      <c r="L93" s="77"/>
      <c r="M93" s="78"/>
    </row>
    <row r="94" spans="1:13" ht="15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</row>
    <row r="95" spans="1:13" ht="15.75">
      <c r="A95" s="80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5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</row>
    <row r="98" spans="1:13" ht="15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</row>
    <row r="99" spans="1:11" ht="15">
      <c r="A99" s="134"/>
      <c r="B99" s="70"/>
      <c r="C99" s="71"/>
      <c r="D99" s="71"/>
      <c r="E99" s="71"/>
      <c r="F99" s="70"/>
      <c r="G99" s="70"/>
      <c r="H99" s="70"/>
      <c r="I99" s="71"/>
      <c r="J99" s="71"/>
      <c r="K99" s="71"/>
    </row>
    <row r="100" ht="15">
      <c r="A100" s="63"/>
    </row>
    <row r="101" spans="1:11" ht="15.75">
      <c r="A101" s="63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2:11" ht="15"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</row>
  </sheetData>
  <sheetProtection/>
  <mergeCells count="17">
    <mergeCell ref="A96:M96"/>
    <mergeCell ref="A98:M98"/>
    <mergeCell ref="A69:M69"/>
    <mergeCell ref="A71:M71"/>
    <mergeCell ref="A76:M76"/>
    <mergeCell ref="A78:M78"/>
    <mergeCell ref="A84:M84"/>
    <mergeCell ref="A86:M86"/>
    <mergeCell ref="A88:M88"/>
    <mergeCell ref="A94:M94"/>
    <mergeCell ref="C2:I2"/>
    <mergeCell ref="L2:M2"/>
    <mergeCell ref="C3:F4"/>
    <mergeCell ref="H3:I4"/>
    <mergeCell ref="L3:L5"/>
    <mergeCell ref="M3:M5"/>
    <mergeCell ref="H5:I5"/>
  </mergeCells>
  <printOptions horizontalCentered="1"/>
  <pageMargins left="0.15748031496062992" right="0.15748031496062992" top="0.31496062992125984" bottom="0.4724409448818898" header="0.1968503937007874" footer="0.1968503937007874"/>
  <pageSetup horizontalDpi="600" verticalDpi="600" orientation="landscape" paperSize="9" scale="90" r:id="rId2"/>
  <headerFooter alignWithMargins="0">
    <oddHeader>&amp;CAudipress 2013/I</oddHeader>
    <oddFooter>&amp;R27 maggio 2013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3.00390625" style="2" customWidth="1"/>
    <col min="2" max="2" width="1.1484375" style="37" customWidth="1"/>
    <col min="3" max="3" width="10.57421875" style="37" customWidth="1"/>
    <col min="4" max="5" width="8.421875" style="37" customWidth="1"/>
    <col min="6" max="6" width="8.7109375" style="37" customWidth="1"/>
    <col min="7" max="7" width="15.421875" style="37" customWidth="1"/>
    <col min="8" max="8" width="10.140625" style="2" customWidth="1"/>
    <col min="9" max="9" width="2.57421875" style="38" customWidth="1"/>
    <col min="10" max="10" width="1.1484375" style="1" customWidth="1"/>
    <col min="11" max="11" width="25.8515625" style="37" customWidth="1"/>
    <col min="12" max="13" width="8.57421875" style="39" customWidth="1"/>
    <col min="14" max="16384" width="9.140625" style="133" customWidth="1"/>
  </cols>
  <sheetData>
    <row r="1" spans="1:13" s="1" customFormat="1" ht="21" customHeight="1">
      <c r="A1" s="116" t="s">
        <v>168</v>
      </c>
      <c r="B1" s="37"/>
      <c r="C1" s="37"/>
      <c r="D1" s="37"/>
      <c r="E1" s="37"/>
      <c r="F1" s="37"/>
      <c r="G1" s="37"/>
      <c r="H1" s="2"/>
      <c r="I1" s="38"/>
      <c r="K1" s="37"/>
      <c r="L1" s="39"/>
      <c r="M1" s="39"/>
    </row>
    <row r="2" spans="1:13" s="41" customFormat="1" ht="19.5" customHeight="1">
      <c r="A2" s="3"/>
      <c r="B2" s="4"/>
      <c r="C2" s="147" t="s">
        <v>205</v>
      </c>
      <c r="D2" s="147"/>
      <c r="E2" s="147"/>
      <c r="F2" s="147"/>
      <c r="G2" s="147"/>
      <c r="H2" s="147"/>
      <c r="I2" s="147"/>
      <c r="J2" s="5"/>
      <c r="K2" s="108" t="s">
        <v>194</v>
      </c>
      <c r="L2" s="148" t="s">
        <v>204</v>
      </c>
      <c r="M2" s="148"/>
    </row>
    <row r="3" spans="1:13" s="41" customFormat="1" ht="84" customHeight="1">
      <c r="A3" s="3"/>
      <c r="B3" s="4"/>
      <c r="C3" s="161" t="s">
        <v>164</v>
      </c>
      <c r="D3" s="162"/>
      <c r="E3" s="162"/>
      <c r="F3" s="163"/>
      <c r="G3" s="122" t="s">
        <v>169</v>
      </c>
      <c r="H3" s="150" t="s">
        <v>153</v>
      </c>
      <c r="I3" s="151"/>
      <c r="J3" s="5"/>
      <c r="K3" s="109" t="s">
        <v>164</v>
      </c>
      <c r="L3" s="154" t="s">
        <v>166</v>
      </c>
      <c r="M3" s="154" t="s">
        <v>167</v>
      </c>
    </row>
    <row r="4" spans="1:13" s="41" customFormat="1" ht="26.25" customHeight="1">
      <c r="A4" s="3"/>
      <c r="B4" s="4"/>
      <c r="C4" s="164"/>
      <c r="D4" s="165"/>
      <c r="E4" s="165"/>
      <c r="F4" s="166"/>
      <c r="G4" s="125" t="s">
        <v>148</v>
      </c>
      <c r="H4" s="152"/>
      <c r="I4" s="153"/>
      <c r="J4" s="5"/>
      <c r="K4" s="109"/>
      <c r="L4" s="155"/>
      <c r="M4" s="155"/>
    </row>
    <row r="5" spans="1:13" s="41" customFormat="1" ht="29.25" customHeight="1">
      <c r="A5" s="120" t="s">
        <v>171</v>
      </c>
      <c r="B5" s="6"/>
      <c r="C5" s="102" t="s">
        <v>148</v>
      </c>
      <c r="D5" s="103" t="s">
        <v>87</v>
      </c>
      <c r="E5" s="103" t="s">
        <v>88</v>
      </c>
      <c r="F5" s="115" t="s">
        <v>155</v>
      </c>
      <c r="G5" s="103" t="s">
        <v>176</v>
      </c>
      <c r="H5" s="157" t="s">
        <v>148</v>
      </c>
      <c r="I5" s="158"/>
      <c r="J5" s="7"/>
      <c r="K5" s="138" t="s">
        <v>148</v>
      </c>
      <c r="L5" s="156"/>
      <c r="M5" s="156"/>
    </row>
    <row r="6" spans="1:13" s="41" customFormat="1" ht="18.75" customHeight="1">
      <c r="A6" s="8" t="s">
        <v>85</v>
      </c>
      <c r="B6" s="9"/>
      <c r="C6" s="10">
        <v>51623</v>
      </c>
      <c r="D6" s="11">
        <v>24736</v>
      </c>
      <c r="E6" s="11">
        <v>26887</v>
      </c>
      <c r="F6" s="11">
        <v>25406</v>
      </c>
      <c r="G6" s="53"/>
      <c r="H6" s="12"/>
      <c r="I6" s="13"/>
      <c r="J6" s="14"/>
      <c r="K6" s="110">
        <v>52676</v>
      </c>
      <c r="L6" s="19">
        <f>C6-K6</f>
        <v>-1053</v>
      </c>
      <c r="M6" s="105">
        <f>(C6-K6)/K6</f>
        <v>-0.019990128331688055</v>
      </c>
    </row>
    <row r="7" spans="1:13" s="41" customFormat="1" ht="18.75" customHeight="1">
      <c r="A7" s="8" t="s">
        <v>156</v>
      </c>
      <c r="B7" s="9"/>
      <c r="C7" s="10">
        <v>5460</v>
      </c>
      <c r="D7" s="11">
        <v>2668</v>
      </c>
      <c r="E7" s="11">
        <v>2792</v>
      </c>
      <c r="F7" s="11">
        <v>2823</v>
      </c>
      <c r="G7" s="53"/>
      <c r="H7" s="16">
        <v>78</v>
      </c>
      <c r="I7" s="17"/>
      <c r="J7" s="18"/>
      <c r="K7" s="110">
        <v>6076</v>
      </c>
      <c r="L7" s="19">
        <f>C7-K7</f>
        <v>-616</v>
      </c>
      <c r="M7" s="105">
        <f>(C7-K7)/K7</f>
        <v>-0.10138248847926268</v>
      </c>
    </row>
    <row r="8" spans="1:13" s="41" customFormat="1" ht="18.75" customHeight="1">
      <c r="A8" s="8"/>
      <c r="B8" s="9"/>
      <c r="C8" s="10"/>
      <c r="D8" s="20"/>
      <c r="E8" s="20"/>
      <c r="F8" s="20"/>
      <c r="G8" s="15"/>
      <c r="H8" s="16"/>
      <c r="I8" s="17"/>
      <c r="J8" s="18"/>
      <c r="K8" s="110"/>
      <c r="L8" s="19"/>
      <c r="M8" s="105"/>
    </row>
    <row r="9" spans="1:13" s="41" customFormat="1" ht="15" customHeight="1">
      <c r="A9" s="12" t="s">
        <v>179</v>
      </c>
      <c r="B9" s="31"/>
      <c r="C9" s="32"/>
      <c r="D9" s="33"/>
      <c r="E9" s="33"/>
      <c r="F9" s="33"/>
      <c r="G9" s="34"/>
      <c r="H9" s="16"/>
      <c r="I9" s="17"/>
      <c r="J9" s="18"/>
      <c r="K9" s="129"/>
      <c r="L9" s="35"/>
      <c r="M9" s="117"/>
    </row>
    <row r="10" spans="1:13" s="41" customFormat="1" ht="7.5" customHeight="1">
      <c r="A10" s="62"/>
      <c r="B10" s="55"/>
      <c r="C10" s="56"/>
      <c r="D10" s="57"/>
      <c r="E10" s="57"/>
      <c r="F10" s="57"/>
      <c r="G10" s="123"/>
      <c r="H10" s="58"/>
      <c r="I10" s="59"/>
      <c r="J10" s="60"/>
      <c r="K10" s="130"/>
      <c r="L10" s="61"/>
      <c r="M10" s="118"/>
    </row>
    <row r="11" spans="1:13" ht="15">
      <c r="A11" s="21" t="s">
        <v>128</v>
      </c>
      <c r="B11" s="22"/>
      <c r="C11" s="23">
        <v>412</v>
      </c>
      <c r="D11" s="24">
        <v>284</v>
      </c>
      <c r="E11" s="24">
        <v>128</v>
      </c>
      <c r="F11" s="24">
        <v>197</v>
      </c>
      <c r="G11" s="121">
        <v>71</v>
      </c>
      <c r="H11" s="25">
        <v>15</v>
      </c>
      <c r="I11" s="26" t="s">
        <v>196</v>
      </c>
      <c r="J11" s="27">
        <v>49</v>
      </c>
      <c r="K11" s="131">
        <v>437</v>
      </c>
      <c r="L11" s="28">
        <f>C11-K11</f>
        <v>-25</v>
      </c>
      <c r="M11" s="106">
        <f>(C11-K11)/K11</f>
        <v>-0.057208237986270026</v>
      </c>
    </row>
    <row r="12" spans="1:13" s="41" customFormat="1" ht="15.75" customHeight="1">
      <c r="A12" s="45"/>
      <c r="B12" s="46"/>
      <c r="C12" s="47"/>
      <c r="D12" s="48"/>
      <c r="E12" s="48"/>
      <c r="F12" s="48"/>
      <c r="G12" s="124"/>
      <c r="H12" s="49"/>
      <c r="I12" s="50"/>
      <c r="J12" s="51"/>
      <c r="K12" s="132"/>
      <c r="L12" s="52"/>
      <c r="M12" s="119"/>
    </row>
    <row r="13" spans="1:13" s="41" customFormat="1" ht="15.75" customHeight="1">
      <c r="A13" s="12" t="s">
        <v>129</v>
      </c>
      <c r="B13" s="31"/>
      <c r="C13" s="32"/>
      <c r="D13" s="33"/>
      <c r="E13" s="33"/>
      <c r="F13" s="33"/>
      <c r="G13" s="34"/>
      <c r="H13" s="16"/>
      <c r="I13" s="17"/>
      <c r="J13" s="18"/>
      <c r="K13" s="129"/>
      <c r="L13" s="35"/>
      <c r="M13" s="117"/>
    </row>
    <row r="14" spans="1:13" s="41" customFormat="1" ht="7.5" customHeight="1">
      <c r="A14" s="62"/>
      <c r="B14" s="55"/>
      <c r="C14" s="56"/>
      <c r="D14" s="57"/>
      <c r="E14" s="57"/>
      <c r="F14" s="57"/>
      <c r="G14" s="123"/>
      <c r="H14" s="58"/>
      <c r="I14" s="59"/>
      <c r="J14" s="60"/>
      <c r="K14" s="130"/>
      <c r="L14" s="61"/>
      <c r="M14" s="118"/>
    </row>
    <row r="15" spans="1:13" ht="15.75" customHeight="1">
      <c r="A15" s="21" t="s">
        <v>177</v>
      </c>
      <c r="B15" s="22"/>
      <c r="C15" s="23">
        <v>901</v>
      </c>
      <c r="D15" s="24">
        <v>305</v>
      </c>
      <c r="E15" s="24">
        <v>596</v>
      </c>
      <c r="F15" s="24">
        <v>576</v>
      </c>
      <c r="G15" s="121">
        <v>105</v>
      </c>
      <c r="H15" s="25">
        <v>29</v>
      </c>
      <c r="I15" s="26" t="s">
        <v>196</v>
      </c>
      <c r="J15" s="27">
        <v>84</v>
      </c>
      <c r="K15" s="131">
        <v>934</v>
      </c>
      <c r="L15" s="28">
        <f>C15-K15</f>
        <v>-33</v>
      </c>
      <c r="M15" s="106">
        <f>(C15-K15)/K15</f>
        <v>-0.035331905781584586</v>
      </c>
    </row>
    <row r="16" spans="1:13" ht="15">
      <c r="A16" s="21" t="s">
        <v>84</v>
      </c>
      <c r="B16" s="22"/>
      <c r="C16" s="23">
        <v>1102</v>
      </c>
      <c r="D16" s="24">
        <v>245</v>
      </c>
      <c r="E16" s="24">
        <v>857</v>
      </c>
      <c r="F16" s="24">
        <v>728</v>
      </c>
      <c r="G16" s="121">
        <v>116</v>
      </c>
      <c r="H16" s="25">
        <v>16</v>
      </c>
      <c r="I16" s="26" t="s">
        <v>196</v>
      </c>
      <c r="J16" s="27">
        <v>100</v>
      </c>
      <c r="K16" s="131">
        <v>1251</v>
      </c>
      <c r="L16" s="28">
        <f>C16-K16</f>
        <v>-149</v>
      </c>
      <c r="M16" s="106">
        <f>(C16-K16)/K16</f>
        <v>-0.11910471622701839</v>
      </c>
    </row>
    <row r="17" spans="1:13" ht="15">
      <c r="A17" s="21" t="s">
        <v>190</v>
      </c>
      <c r="B17" s="22"/>
      <c r="C17" s="23">
        <v>1017</v>
      </c>
      <c r="D17" s="24">
        <v>864</v>
      </c>
      <c r="E17" s="24">
        <v>153</v>
      </c>
      <c r="F17" s="24">
        <v>229</v>
      </c>
      <c r="G17" s="121">
        <v>111</v>
      </c>
      <c r="H17" s="25">
        <v>18</v>
      </c>
      <c r="I17" s="26" t="s">
        <v>196</v>
      </c>
      <c r="J17" s="27">
        <v>56</v>
      </c>
      <c r="K17" s="131">
        <v>1293</v>
      </c>
      <c r="L17" s="28">
        <f>C17-K17</f>
        <v>-276</v>
      </c>
      <c r="M17" s="106">
        <f>(C17-K17)/K17</f>
        <v>-0.21345707656612528</v>
      </c>
    </row>
    <row r="18" spans="1:13" ht="15">
      <c r="A18" s="21" t="s">
        <v>152</v>
      </c>
      <c r="B18" s="22"/>
      <c r="C18" s="23">
        <v>2028</v>
      </c>
      <c r="D18" s="24">
        <v>970</v>
      </c>
      <c r="E18" s="24">
        <v>1058</v>
      </c>
      <c r="F18" s="24">
        <v>1093</v>
      </c>
      <c r="G18" s="121">
        <v>155</v>
      </c>
      <c r="H18" s="25" t="s">
        <v>195</v>
      </c>
      <c r="I18" s="26"/>
      <c r="J18" s="27">
        <v>116</v>
      </c>
      <c r="K18" s="131">
        <v>2161</v>
      </c>
      <c r="L18" s="28">
        <f>C18-K18</f>
        <v>-133</v>
      </c>
      <c r="M18" s="106">
        <f>(C18-K18)/K18</f>
        <v>-0.06154558074965294</v>
      </c>
    </row>
    <row r="19" spans="1:13" s="126" customFormat="1" ht="15.7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2"/>
      <c r="M19" s="42"/>
    </row>
    <row r="20" spans="1:13" s="127" customFormat="1" ht="32.25" customHeight="1">
      <c r="A20" s="159" t="s">
        <v>154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</row>
    <row r="21" spans="1:13" s="126" customFormat="1" ht="15.75">
      <c r="A21" s="63" t="s">
        <v>145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75"/>
    </row>
    <row r="22" spans="1:13" ht="15.7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2"/>
      <c r="M22" s="42"/>
    </row>
  </sheetData>
  <sheetProtection/>
  <mergeCells count="8">
    <mergeCell ref="A20:M20"/>
    <mergeCell ref="C2:I2"/>
    <mergeCell ref="L2:M2"/>
    <mergeCell ref="C3:F4"/>
    <mergeCell ref="H3:I4"/>
    <mergeCell ref="L3:L5"/>
    <mergeCell ref="M3:M5"/>
    <mergeCell ref="H5:I5"/>
  </mergeCells>
  <printOptions horizontalCentered="1"/>
  <pageMargins left="0.15748031496062992" right="0.15748031496062992" top="0.31496062992125984" bottom="0.4724409448818898" header="0.1968503937007874" footer="0.1968503937007874"/>
  <pageSetup horizontalDpi="600" verticalDpi="600" orientation="landscape" paperSize="9" scale="90" r:id="rId2"/>
  <headerFooter alignWithMargins="0">
    <oddHeader>&amp;CAudipress 2013/I</oddHeader>
    <oddFooter>&amp;R27 maggio 2013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1.57421875" style="2" customWidth="1"/>
    <col min="2" max="2" width="1.1484375" style="37" customWidth="1"/>
    <col min="3" max="3" width="10.57421875" style="37" customWidth="1"/>
    <col min="4" max="5" width="8.421875" style="37" customWidth="1"/>
    <col min="6" max="6" width="8.7109375" style="37" customWidth="1"/>
    <col min="7" max="7" width="15.7109375" style="37" customWidth="1"/>
    <col min="8" max="8" width="10.140625" style="2" customWidth="1"/>
    <col min="9" max="9" width="3.28125" style="38" customWidth="1"/>
    <col min="10" max="10" width="1.1484375" style="1" customWidth="1"/>
    <col min="11" max="11" width="25.57421875" style="37" customWidth="1"/>
    <col min="12" max="13" width="8.57421875" style="39" customWidth="1"/>
    <col min="14" max="16384" width="9.140625" style="133" customWidth="1"/>
  </cols>
  <sheetData>
    <row r="1" spans="1:13" s="1" customFormat="1" ht="21" customHeight="1">
      <c r="A1" s="116" t="s">
        <v>168</v>
      </c>
      <c r="B1" s="37"/>
      <c r="C1" s="37"/>
      <c r="D1" s="37"/>
      <c r="E1" s="37"/>
      <c r="F1" s="37"/>
      <c r="G1" s="37"/>
      <c r="H1" s="2"/>
      <c r="I1" s="38"/>
      <c r="K1" s="37"/>
      <c r="L1" s="39"/>
      <c r="M1" s="39"/>
    </row>
    <row r="2" spans="1:13" s="1" customFormat="1" ht="19.5" customHeight="1">
      <c r="A2" s="3"/>
      <c r="B2" s="4"/>
      <c r="C2" s="147" t="s">
        <v>205</v>
      </c>
      <c r="D2" s="147"/>
      <c r="E2" s="147"/>
      <c r="F2" s="147"/>
      <c r="G2" s="147"/>
      <c r="H2" s="147"/>
      <c r="I2" s="147"/>
      <c r="J2" s="5"/>
      <c r="K2" s="108" t="s">
        <v>194</v>
      </c>
      <c r="L2" s="148" t="s">
        <v>204</v>
      </c>
      <c r="M2" s="148"/>
    </row>
    <row r="3" spans="1:13" s="1" customFormat="1" ht="69.75" customHeight="1">
      <c r="A3" s="3"/>
      <c r="B3" s="4"/>
      <c r="C3" s="161" t="s">
        <v>164</v>
      </c>
      <c r="D3" s="162"/>
      <c r="E3" s="162"/>
      <c r="F3" s="163"/>
      <c r="G3" s="122" t="s">
        <v>169</v>
      </c>
      <c r="H3" s="150" t="s">
        <v>153</v>
      </c>
      <c r="I3" s="151"/>
      <c r="J3" s="5"/>
      <c r="K3" s="109" t="s">
        <v>164</v>
      </c>
      <c r="L3" s="154" t="s">
        <v>166</v>
      </c>
      <c r="M3" s="154" t="s">
        <v>167</v>
      </c>
    </row>
    <row r="4" spans="1:13" s="1" customFormat="1" ht="26.25" customHeight="1">
      <c r="A4" s="3"/>
      <c r="B4" s="4"/>
      <c r="C4" s="164"/>
      <c r="D4" s="165"/>
      <c r="E4" s="165"/>
      <c r="F4" s="166"/>
      <c r="G4" s="125" t="s">
        <v>148</v>
      </c>
      <c r="H4" s="152"/>
      <c r="I4" s="153"/>
      <c r="J4" s="5"/>
      <c r="K4" s="109"/>
      <c r="L4" s="155"/>
      <c r="M4" s="155"/>
    </row>
    <row r="5" spans="1:13" s="1" customFormat="1" ht="29.25" customHeight="1">
      <c r="A5" s="120" t="s">
        <v>172</v>
      </c>
      <c r="B5" s="6"/>
      <c r="C5" s="102" t="s">
        <v>148</v>
      </c>
      <c r="D5" s="103" t="s">
        <v>87</v>
      </c>
      <c r="E5" s="103" t="s">
        <v>88</v>
      </c>
      <c r="F5" s="115" t="s">
        <v>155</v>
      </c>
      <c r="G5" s="103" t="s">
        <v>176</v>
      </c>
      <c r="H5" s="157" t="s">
        <v>148</v>
      </c>
      <c r="I5" s="158"/>
      <c r="J5" s="7"/>
      <c r="K5" s="138" t="s">
        <v>148</v>
      </c>
      <c r="L5" s="156"/>
      <c r="M5" s="156"/>
    </row>
    <row r="6" spans="1:13" s="1" customFormat="1" ht="18.75" customHeight="1">
      <c r="A6" s="8" t="s">
        <v>85</v>
      </c>
      <c r="B6" s="9"/>
      <c r="C6" s="10">
        <v>51623</v>
      </c>
      <c r="D6" s="11">
        <v>24736</v>
      </c>
      <c r="E6" s="11">
        <v>26887</v>
      </c>
      <c r="F6" s="11">
        <v>25406</v>
      </c>
      <c r="G6" s="53"/>
      <c r="H6" s="12"/>
      <c r="I6" s="13"/>
      <c r="J6" s="14"/>
      <c r="K6" s="110">
        <v>52676</v>
      </c>
      <c r="L6" s="19">
        <f>C6-K6</f>
        <v>-1053</v>
      </c>
      <c r="M6" s="104">
        <f>(C6-K6)/K6</f>
        <v>-0.019990128331688055</v>
      </c>
    </row>
    <row r="7" spans="1:13" s="1" customFormat="1" ht="18.75" customHeight="1">
      <c r="A7" s="8" t="s">
        <v>66</v>
      </c>
      <c r="B7" s="9"/>
      <c r="C7" s="10">
        <v>20984</v>
      </c>
      <c r="D7" s="11">
        <v>7693</v>
      </c>
      <c r="E7" s="11">
        <v>13291</v>
      </c>
      <c r="F7" s="11">
        <v>11561</v>
      </c>
      <c r="G7" s="53">
        <v>343</v>
      </c>
      <c r="H7" s="16">
        <v>478</v>
      </c>
      <c r="I7" s="17"/>
      <c r="J7" s="18"/>
      <c r="K7" s="110">
        <v>22547</v>
      </c>
      <c r="L7" s="19">
        <f>C7-K7</f>
        <v>-1563</v>
      </c>
      <c r="M7" s="104">
        <f>(C7-K7)/K7</f>
        <v>-0.0693218610014636</v>
      </c>
    </row>
    <row r="8" spans="1:13" s="1" customFormat="1" ht="18.75" customHeight="1">
      <c r="A8" s="8" t="s">
        <v>1</v>
      </c>
      <c r="B8" s="9"/>
      <c r="C8" s="10">
        <v>30171</v>
      </c>
      <c r="D8" s="11">
        <v>13029</v>
      </c>
      <c r="E8" s="11">
        <v>17142</v>
      </c>
      <c r="F8" s="11">
        <v>15384</v>
      </c>
      <c r="G8" s="53">
        <v>344</v>
      </c>
      <c r="H8" s="16">
        <v>1644</v>
      </c>
      <c r="I8" s="17"/>
      <c r="J8" s="18"/>
      <c r="K8" s="110">
        <v>31999</v>
      </c>
      <c r="L8" s="19">
        <f>C8-K8</f>
        <v>-1828</v>
      </c>
      <c r="M8" s="104">
        <f>(C8-K8)/K8</f>
        <v>-0.05712678521203787</v>
      </c>
    </row>
    <row r="9" spans="1:13" s="1" customFormat="1" ht="18.75" customHeight="1">
      <c r="A9" s="8" t="s">
        <v>157</v>
      </c>
      <c r="B9" s="9"/>
      <c r="C9" s="10">
        <v>39066</v>
      </c>
      <c r="D9" s="11">
        <v>12291</v>
      </c>
      <c r="E9" s="11">
        <v>26777</v>
      </c>
      <c r="F9" s="11">
        <v>22690</v>
      </c>
      <c r="G9" s="53"/>
      <c r="H9" s="16">
        <v>548</v>
      </c>
      <c r="I9" s="17"/>
      <c r="J9" s="18"/>
      <c r="K9" s="110">
        <v>43467</v>
      </c>
      <c r="L9" s="19">
        <f>C9-K9</f>
        <v>-4401</v>
      </c>
      <c r="M9" s="104">
        <f>(C9-K9)/K9</f>
        <v>-0.10124922354889916</v>
      </c>
    </row>
    <row r="10" spans="1:13" s="1" customFormat="1" ht="15" customHeight="1">
      <c r="A10" s="8"/>
      <c r="B10" s="9"/>
      <c r="C10" s="10"/>
      <c r="D10" s="20"/>
      <c r="E10" s="20"/>
      <c r="F10" s="20"/>
      <c r="G10" s="15"/>
      <c r="H10" s="16"/>
      <c r="I10" s="17"/>
      <c r="J10" s="18"/>
      <c r="K10" s="110"/>
      <c r="L10" s="19"/>
      <c r="M10" s="105"/>
    </row>
    <row r="11" spans="1:13" ht="15">
      <c r="A11" s="21" t="s">
        <v>141</v>
      </c>
      <c r="B11" s="22"/>
      <c r="C11" s="23">
        <v>474</v>
      </c>
      <c r="D11" s="24">
        <v>31</v>
      </c>
      <c r="E11" s="24">
        <v>443</v>
      </c>
      <c r="F11" s="24">
        <v>334</v>
      </c>
      <c r="G11" s="121">
        <v>67</v>
      </c>
      <c r="H11" s="25">
        <v>8</v>
      </c>
      <c r="I11" s="26" t="s">
        <v>196</v>
      </c>
      <c r="J11" s="27"/>
      <c r="K11" s="111">
        <v>586</v>
      </c>
      <c r="L11" s="28">
        <f aca="true" t="shared" si="0" ref="L11:L40">C11-K11</f>
        <v>-112</v>
      </c>
      <c r="M11" s="106">
        <f aca="true" t="shared" si="1" ref="M11:M40">(C11-K11)/K11</f>
        <v>-0.19112627986348124</v>
      </c>
    </row>
    <row r="12" spans="1:13" ht="15">
      <c r="A12" s="21" t="s">
        <v>67</v>
      </c>
      <c r="B12" s="22"/>
      <c r="C12" s="23">
        <v>454</v>
      </c>
      <c r="D12" s="24">
        <v>429</v>
      </c>
      <c r="E12" s="24">
        <v>25</v>
      </c>
      <c r="F12" s="24">
        <v>94</v>
      </c>
      <c r="G12" s="121">
        <v>65</v>
      </c>
      <c r="H12" s="25">
        <v>29</v>
      </c>
      <c r="I12" s="26" t="s">
        <v>196</v>
      </c>
      <c r="J12" s="27"/>
      <c r="K12" s="111">
        <v>547</v>
      </c>
      <c r="L12" s="28">
        <f t="shared" si="0"/>
        <v>-93</v>
      </c>
      <c r="M12" s="106">
        <f t="shared" si="1"/>
        <v>-0.170018281535649</v>
      </c>
    </row>
    <row r="13" spans="1:13" ht="15">
      <c r="A13" s="21" t="s">
        <v>68</v>
      </c>
      <c r="B13" s="22"/>
      <c r="C13" s="23">
        <v>3013</v>
      </c>
      <c r="D13" s="24">
        <v>593</v>
      </c>
      <c r="E13" s="24">
        <v>2420</v>
      </c>
      <c r="F13" s="24">
        <v>1916</v>
      </c>
      <c r="G13" s="121">
        <v>164</v>
      </c>
      <c r="H13" s="25" t="s">
        <v>195</v>
      </c>
      <c r="I13" s="26"/>
      <c r="J13" s="27"/>
      <c r="K13" s="111">
        <v>3305</v>
      </c>
      <c r="L13" s="28">
        <f t="shared" si="0"/>
        <v>-292</v>
      </c>
      <c r="M13" s="106">
        <f t="shared" si="1"/>
        <v>-0.08835098335854766</v>
      </c>
    </row>
    <row r="14" spans="1:13" ht="15">
      <c r="A14" s="21" t="s">
        <v>150</v>
      </c>
      <c r="B14" s="22"/>
      <c r="C14" s="23">
        <v>482</v>
      </c>
      <c r="D14" s="24">
        <v>33</v>
      </c>
      <c r="E14" s="24">
        <v>449</v>
      </c>
      <c r="F14" s="24">
        <v>390</v>
      </c>
      <c r="G14" s="121">
        <v>67</v>
      </c>
      <c r="H14" s="25" t="s">
        <v>195</v>
      </c>
      <c r="I14" s="26"/>
      <c r="J14" s="27"/>
      <c r="K14" s="111">
        <v>519</v>
      </c>
      <c r="L14" s="28">
        <f t="shared" si="0"/>
        <v>-37</v>
      </c>
      <c r="M14" s="106">
        <f t="shared" si="1"/>
        <v>-0.07129094412331406</v>
      </c>
    </row>
    <row r="15" spans="1:13" ht="15">
      <c r="A15" s="21" t="s">
        <v>133</v>
      </c>
      <c r="B15" s="22"/>
      <c r="C15" s="23">
        <v>2364</v>
      </c>
      <c r="D15" s="24">
        <v>635</v>
      </c>
      <c r="E15" s="24">
        <v>1729</v>
      </c>
      <c r="F15" s="24">
        <v>1279</v>
      </c>
      <c r="G15" s="121">
        <v>146</v>
      </c>
      <c r="H15" s="25" t="s">
        <v>195</v>
      </c>
      <c r="I15" s="26"/>
      <c r="J15" s="27"/>
      <c r="K15" s="111">
        <v>2590</v>
      </c>
      <c r="L15" s="28">
        <f t="shared" si="0"/>
        <v>-226</v>
      </c>
      <c r="M15" s="106">
        <f t="shared" si="1"/>
        <v>-0.08725868725868725</v>
      </c>
    </row>
    <row r="16" spans="1:13" ht="15">
      <c r="A16" s="21" t="s">
        <v>142</v>
      </c>
      <c r="B16" s="22"/>
      <c r="C16" s="23">
        <v>672</v>
      </c>
      <c r="D16" s="24">
        <v>62</v>
      </c>
      <c r="E16" s="24">
        <v>609</v>
      </c>
      <c r="F16" s="24">
        <v>461</v>
      </c>
      <c r="G16" s="121">
        <v>79</v>
      </c>
      <c r="H16" s="25" t="s">
        <v>195</v>
      </c>
      <c r="I16" s="26"/>
      <c r="J16" s="27"/>
      <c r="K16" s="111">
        <v>747</v>
      </c>
      <c r="L16" s="28">
        <f t="shared" si="0"/>
        <v>-75</v>
      </c>
      <c r="M16" s="106">
        <f t="shared" si="1"/>
        <v>-0.10040160642570281</v>
      </c>
    </row>
    <row r="17" spans="1:13" ht="15">
      <c r="A17" s="21" t="s">
        <v>69</v>
      </c>
      <c r="B17" s="22"/>
      <c r="C17" s="23">
        <v>2232</v>
      </c>
      <c r="D17" s="24">
        <v>196</v>
      </c>
      <c r="E17" s="24">
        <v>2035</v>
      </c>
      <c r="F17" s="24">
        <v>1623</v>
      </c>
      <c r="G17" s="121">
        <v>142</v>
      </c>
      <c r="H17" s="25">
        <v>32</v>
      </c>
      <c r="I17" s="26" t="s">
        <v>196</v>
      </c>
      <c r="J17" s="27"/>
      <c r="K17" s="111">
        <v>2576</v>
      </c>
      <c r="L17" s="28">
        <f t="shared" si="0"/>
        <v>-344</v>
      </c>
      <c r="M17" s="106">
        <f t="shared" si="1"/>
        <v>-0.13354037267080746</v>
      </c>
    </row>
    <row r="18" spans="1:13" ht="15">
      <c r="A18" s="21" t="s">
        <v>70</v>
      </c>
      <c r="B18" s="22"/>
      <c r="C18" s="23">
        <v>2227</v>
      </c>
      <c r="D18" s="24">
        <v>1435</v>
      </c>
      <c r="E18" s="24">
        <v>792</v>
      </c>
      <c r="F18" s="24">
        <v>919</v>
      </c>
      <c r="G18" s="121">
        <v>142</v>
      </c>
      <c r="H18" s="25">
        <v>169</v>
      </c>
      <c r="I18" s="26" t="s">
        <v>196</v>
      </c>
      <c r="J18" s="27"/>
      <c r="K18" s="111">
        <v>2504</v>
      </c>
      <c r="L18" s="28">
        <f t="shared" si="0"/>
        <v>-277</v>
      </c>
      <c r="M18" s="106">
        <f t="shared" si="1"/>
        <v>-0.11062300319488817</v>
      </c>
    </row>
    <row r="19" spans="1:13" ht="15">
      <c r="A19" s="21" t="s">
        <v>71</v>
      </c>
      <c r="B19" s="22"/>
      <c r="C19" s="23">
        <v>2027</v>
      </c>
      <c r="D19" s="24">
        <v>772</v>
      </c>
      <c r="E19" s="24">
        <v>1255</v>
      </c>
      <c r="F19" s="24">
        <v>1248</v>
      </c>
      <c r="G19" s="121">
        <v>136</v>
      </c>
      <c r="H19" s="25">
        <v>13</v>
      </c>
      <c r="I19" s="26" t="s">
        <v>196</v>
      </c>
      <c r="J19" s="27"/>
      <c r="K19" s="111">
        <v>2259</v>
      </c>
      <c r="L19" s="28">
        <f t="shared" si="0"/>
        <v>-232</v>
      </c>
      <c r="M19" s="106">
        <f t="shared" si="1"/>
        <v>-0.10270030987162461</v>
      </c>
    </row>
    <row r="20" spans="1:13" ht="15">
      <c r="A20" s="21" t="s">
        <v>72</v>
      </c>
      <c r="B20" s="22"/>
      <c r="C20" s="23">
        <v>2254</v>
      </c>
      <c r="D20" s="24">
        <v>616</v>
      </c>
      <c r="E20" s="24">
        <v>1639</v>
      </c>
      <c r="F20" s="24">
        <v>1526</v>
      </c>
      <c r="G20" s="121">
        <v>143</v>
      </c>
      <c r="H20" s="25" t="s">
        <v>195</v>
      </c>
      <c r="I20" s="26"/>
      <c r="J20" s="27"/>
      <c r="K20" s="111">
        <v>2558</v>
      </c>
      <c r="L20" s="28">
        <f t="shared" si="0"/>
        <v>-304</v>
      </c>
      <c r="M20" s="106">
        <f t="shared" si="1"/>
        <v>-0.11884284597341674</v>
      </c>
    </row>
    <row r="21" spans="1:13" ht="15">
      <c r="A21" s="21" t="s">
        <v>139</v>
      </c>
      <c r="B21" s="22"/>
      <c r="C21" s="23">
        <v>568</v>
      </c>
      <c r="D21" s="24">
        <v>46</v>
      </c>
      <c r="E21" s="24">
        <v>521</v>
      </c>
      <c r="F21" s="24">
        <v>433</v>
      </c>
      <c r="G21" s="121">
        <v>73</v>
      </c>
      <c r="H21" s="25" t="s">
        <v>195</v>
      </c>
      <c r="I21" s="26"/>
      <c r="J21" s="27"/>
      <c r="K21" s="111">
        <v>639</v>
      </c>
      <c r="L21" s="28">
        <f t="shared" si="0"/>
        <v>-71</v>
      </c>
      <c r="M21" s="106">
        <f t="shared" si="1"/>
        <v>-0.1111111111111111</v>
      </c>
    </row>
    <row r="22" spans="1:13" ht="15">
      <c r="A22" s="21" t="s">
        <v>73</v>
      </c>
      <c r="B22" s="22"/>
      <c r="C22" s="23">
        <v>745</v>
      </c>
      <c r="D22" s="24">
        <v>54</v>
      </c>
      <c r="E22" s="24">
        <v>691</v>
      </c>
      <c r="F22" s="24">
        <v>565</v>
      </c>
      <c r="G22" s="121">
        <v>83</v>
      </c>
      <c r="H22" s="25">
        <v>9</v>
      </c>
      <c r="I22" s="26" t="s">
        <v>196</v>
      </c>
      <c r="J22" s="27"/>
      <c r="K22" s="111">
        <v>832</v>
      </c>
      <c r="L22" s="28">
        <f t="shared" si="0"/>
        <v>-87</v>
      </c>
      <c r="M22" s="106">
        <f t="shared" si="1"/>
        <v>-0.1045673076923077</v>
      </c>
    </row>
    <row r="23" spans="1:13" ht="15">
      <c r="A23" s="21" t="s">
        <v>74</v>
      </c>
      <c r="B23" s="22"/>
      <c r="C23" s="23">
        <v>986</v>
      </c>
      <c r="D23" s="24">
        <v>421</v>
      </c>
      <c r="E23" s="24">
        <v>565</v>
      </c>
      <c r="F23" s="24">
        <v>543</v>
      </c>
      <c r="G23" s="121">
        <v>96</v>
      </c>
      <c r="H23" s="25" t="s">
        <v>195</v>
      </c>
      <c r="I23" s="26"/>
      <c r="J23" s="27"/>
      <c r="K23" s="111">
        <v>1186</v>
      </c>
      <c r="L23" s="28">
        <f t="shared" si="0"/>
        <v>-200</v>
      </c>
      <c r="M23" s="106">
        <f t="shared" si="1"/>
        <v>-0.16863406408094436</v>
      </c>
    </row>
    <row r="24" spans="1:13" ht="15">
      <c r="A24" s="21" t="s">
        <v>134</v>
      </c>
      <c r="B24" s="22"/>
      <c r="C24" s="23">
        <v>747</v>
      </c>
      <c r="D24" s="24">
        <v>91</v>
      </c>
      <c r="E24" s="24">
        <v>657</v>
      </c>
      <c r="F24" s="24">
        <v>555</v>
      </c>
      <c r="G24" s="121">
        <v>83</v>
      </c>
      <c r="H24" s="25" t="s">
        <v>195</v>
      </c>
      <c r="I24" s="26"/>
      <c r="J24" s="27"/>
      <c r="K24" s="111">
        <v>804</v>
      </c>
      <c r="L24" s="28">
        <f t="shared" si="0"/>
        <v>-57</v>
      </c>
      <c r="M24" s="106">
        <f t="shared" si="1"/>
        <v>-0.0708955223880597</v>
      </c>
    </row>
    <row r="25" spans="1:13" ht="15">
      <c r="A25" s="21" t="s">
        <v>75</v>
      </c>
      <c r="B25" s="22"/>
      <c r="C25" s="23">
        <v>286</v>
      </c>
      <c r="D25" s="24">
        <v>232</v>
      </c>
      <c r="E25" s="24">
        <v>54</v>
      </c>
      <c r="F25" s="24">
        <v>101</v>
      </c>
      <c r="G25" s="121">
        <v>52</v>
      </c>
      <c r="H25" s="25">
        <v>58</v>
      </c>
      <c r="I25" s="26" t="s">
        <v>196</v>
      </c>
      <c r="J25" s="27"/>
      <c r="K25" s="111">
        <v>295</v>
      </c>
      <c r="L25" s="28">
        <f t="shared" si="0"/>
        <v>-9</v>
      </c>
      <c r="M25" s="106">
        <f t="shared" si="1"/>
        <v>-0.030508474576271188</v>
      </c>
    </row>
    <row r="26" spans="1:13" ht="15">
      <c r="A26" s="21" t="s">
        <v>118</v>
      </c>
      <c r="B26" s="22"/>
      <c r="C26" s="23">
        <v>109</v>
      </c>
      <c r="D26" s="24">
        <v>70</v>
      </c>
      <c r="E26" s="24">
        <v>39</v>
      </c>
      <c r="F26" s="24">
        <v>30</v>
      </c>
      <c r="G26" s="121">
        <v>32</v>
      </c>
      <c r="H26" s="25">
        <v>2</v>
      </c>
      <c r="I26" s="26" t="s">
        <v>196</v>
      </c>
      <c r="J26" s="27"/>
      <c r="K26" s="111">
        <v>123</v>
      </c>
      <c r="L26" s="28">
        <f t="shared" si="0"/>
        <v>-14</v>
      </c>
      <c r="M26" s="106">
        <f t="shared" si="1"/>
        <v>-0.11382113821138211</v>
      </c>
    </row>
    <row r="27" spans="1:13" ht="15">
      <c r="A27" s="21" t="s">
        <v>76</v>
      </c>
      <c r="B27" s="22"/>
      <c r="C27" s="23">
        <v>503</v>
      </c>
      <c r="D27" s="24">
        <v>465</v>
      </c>
      <c r="E27" s="24">
        <v>39</v>
      </c>
      <c r="F27" s="24">
        <v>102</v>
      </c>
      <c r="G27" s="121">
        <v>69</v>
      </c>
      <c r="H27" s="25">
        <v>44</v>
      </c>
      <c r="I27" s="26" t="s">
        <v>196</v>
      </c>
      <c r="J27" s="27"/>
      <c r="K27" s="111">
        <v>622</v>
      </c>
      <c r="L27" s="28">
        <f t="shared" si="0"/>
        <v>-119</v>
      </c>
      <c r="M27" s="106">
        <f t="shared" si="1"/>
        <v>-0.19131832797427653</v>
      </c>
    </row>
    <row r="28" spans="1:13" ht="15">
      <c r="A28" s="21" t="s">
        <v>143</v>
      </c>
      <c r="B28" s="22"/>
      <c r="C28" s="23">
        <v>726</v>
      </c>
      <c r="D28" s="24">
        <v>131</v>
      </c>
      <c r="E28" s="24">
        <v>596</v>
      </c>
      <c r="F28" s="24">
        <v>465</v>
      </c>
      <c r="G28" s="121">
        <v>82</v>
      </c>
      <c r="H28" s="25">
        <v>4</v>
      </c>
      <c r="I28" s="26" t="s">
        <v>196</v>
      </c>
      <c r="J28" s="27"/>
      <c r="K28" s="111">
        <v>866</v>
      </c>
      <c r="L28" s="28">
        <f t="shared" si="0"/>
        <v>-140</v>
      </c>
      <c r="M28" s="106">
        <f t="shared" si="1"/>
        <v>-0.16166281755196305</v>
      </c>
    </row>
    <row r="29" spans="1:13" ht="15">
      <c r="A29" s="21" t="s">
        <v>206</v>
      </c>
      <c r="B29" s="22"/>
      <c r="C29" s="23">
        <v>535</v>
      </c>
      <c r="D29" s="24">
        <v>108</v>
      </c>
      <c r="E29" s="24">
        <v>427</v>
      </c>
      <c r="F29" s="24">
        <v>298</v>
      </c>
      <c r="G29" s="121">
        <v>71</v>
      </c>
      <c r="H29" s="25" t="s">
        <v>195</v>
      </c>
      <c r="I29" s="26"/>
      <c r="J29" s="27"/>
      <c r="K29" s="111" t="s">
        <v>208</v>
      </c>
      <c r="L29" s="28" t="s">
        <v>197</v>
      </c>
      <c r="M29" s="106" t="s">
        <v>197</v>
      </c>
    </row>
    <row r="30" spans="1:13" ht="15">
      <c r="A30" s="21" t="s">
        <v>77</v>
      </c>
      <c r="B30" s="22"/>
      <c r="C30" s="23">
        <v>2801</v>
      </c>
      <c r="D30" s="24">
        <v>885</v>
      </c>
      <c r="E30" s="24">
        <v>1916</v>
      </c>
      <c r="F30" s="24">
        <v>1718</v>
      </c>
      <c r="G30" s="121">
        <v>158</v>
      </c>
      <c r="H30" s="25">
        <v>23</v>
      </c>
      <c r="I30" s="26" t="s">
        <v>196</v>
      </c>
      <c r="J30" s="27"/>
      <c r="K30" s="111">
        <v>3216</v>
      </c>
      <c r="L30" s="28">
        <f t="shared" si="0"/>
        <v>-415</v>
      </c>
      <c r="M30" s="106">
        <f t="shared" si="1"/>
        <v>-0.12904228855721392</v>
      </c>
    </row>
    <row r="31" spans="1:13" ht="15">
      <c r="A31" s="21" t="s">
        <v>78</v>
      </c>
      <c r="B31" s="22"/>
      <c r="C31" s="23">
        <v>1872</v>
      </c>
      <c r="D31" s="24">
        <v>1136</v>
      </c>
      <c r="E31" s="24">
        <v>736</v>
      </c>
      <c r="F31" s="24">
        <v>779</v>
      </c>
      <c r="G31" s="121">
        <v>131</v>
      </c>
      <c r="H31" s="25">
        <v>55</v>
      </c>
      <c r="I31" s="26" t="s">
        <v>196</v>
      </c>
      <c r="J31" s="27"/>
      <c r="K31" s="111">
        <v>2127</v>
      </c>
      <c r="L31" s="28">
        <f t="shared" si="0"/>
        <v>-255</v>
      </c>
      <c r="M31" s="106">
        <f t="shared" si="1"/>
        <v>-0.11988716502115655</v>
      </c>
    </row>
    <row r="32" spans="1:13" ht="15">
      <c r="A32" s="21" t="s">
        <v>135</v>
      </c>
      <c r="B32" s="22"/>
      <c r="C32" s="23">
        <v>2700</v>
      </c>
      <c r="D32" s="24">
        <v>632</v>
      </c>
      <c r="E32" s="24">
        <v>2068</v>
      </c>
      <c r="F32" s="24">
        <v>1634</v>
      </c>
      <c r="G32" s="121">
        <v>155</v>
      </c>
      <c r="H32" s="25" t="s">
        <v>195</v>
      </c>
      <c r="I32" s="26"/>
      <c r="J32" s="27"/>
      <c r="K32" s="111">
        <v>2962</v>
      </c>
      <c r="L32" s="28">
        <f t="shared" si="0"/>
        <v>-262</v>
      </c>
      <c r="M32" s="106">
        <f t="shared" si="1"/>
        <v>-0.08845374746792707</v>
      </c>
    </row>
    <row r="33" spans="1:13" ht="15">
      <c r="A33" s="21" t="s">
        <v>79</v>
      </c>
      <c r="B33" s="22"/>
      <c r="C33" s="23">
        <v>3489</v>
      </c>
      <c r="D33" s="24">
        <v>1409</v>
      </c>
      <c r="E33" s="24">
        <v>2080</v>
      </c>
      <c r="F33" s="24">
        <v>1782</v>
      </c>
      <c r="G33" s="121">
        <v>175</v>
      </c>
      <c r="H33" s="25">
        <v>21</v>
      </c>
      <c r="I33" s="26" t="s">
        <v>196</v>
      </c>
      <c r="J33" s="27"/>
      <c r="K33" s="111">
        <v>4047</v>
      </c>
      <c r="L33" s="28">
        <f t="shared" si="0"/>
        <v>-558</v>
      </c>
      <c r="M33" s="106">
        <f t="shared" si="1"/>
        <v>-0.13787991104521868</v>
      </c>
    </row>
    <row r="34" spans="1:13" ht="15">
      <c r="A34" s="21" t="s">
        <v>136</v>
      </c>
      <c r="B34" s="22"/>
      <c r="C34" s="23">
        <v>861</v>
      </c>
      <c r="D34" s="24">
        <v>306</v>
      </c>
      <c r="E34" s="24">
        <v>555</v>
      </c>
      <c r="F34" s="24">
        <v>502</v>
      </c>
      <c r="G34" s="121">
        <v>89</v>
      </c>
      <c r="H34" s="25" t="s">
        <v>195</v>
      </c>
      <c r="I34" s="26"/>
      <c r="J34" s="27"/>
      <c r="K34" s="111">
        <v>895</v>
      </c>
      <c r="L34" s="28">
        <f t="shared" si="0"/>
        <v>-34</v>
      </c>
      <c r="M34" s="106">
        <f t="shared" si="1"/>
        <v>-0.03798882681564246</v>
      </c>
    </row>
    <row r="35" spans="1:13" ht="15">
      <c r="A35" s="21" t="s">
        <v>80</v>
      </c>
      <c r="B35" s="22"/>
      <c r="C35" s="23">
        <v>1284</v>
      </c>
      <c r="D35" s="24">
        <v>535</v>
      </c>
      <c r="E35" s="24">
        <v>749</v>
      </c>
      <c r="F35" s="24">
        <v>727</v>
      </c>
      <c r="G35" s="121">
        <v>109</v>
      </c>
      <c r="H35" s="25" t="s">
        <v>195</v>
      </c>
      <c r="I35" s="26"/>
      <c r="J35" s="27"/>
      <c r="K35" s="111">
        <v>1421</v>
      </c>
      <c r="L35" s="28">
        <f t="shared" si="0"/>
        <v>-137</v>
      </c>
      <c r="M35" s="106">
        <f t="shared" si="1"/>
        <v>-0.0964109781843772</v>
      </c>
    </row>
    <row r="36" spans="1:13" ht="15">
      <c r="A36" s="21" t="s">
        <v>81</v>
      </c>
      <c r="B36" s="22"/>
      <c r="C36" s="23">
        <v>950</v>
      </c>
      <c r="D36" s="24">
        <v>468</v>
      </c>
      <c r="E36" s="24">
        <v>482</v>
      </c>
      <c r="F36" s="24">
        <v>365</v>
      </c>
      <c r="G36" s="121">
        <v>94</v>
      </c>
      <c r="H36" s="25">
        <v>25</v>
      </c>
      <c r="I36" s="26" t="s">
        <v>196</v>
      </c>
      <c r="J36" s="27"/>
      <c r="K36" s="111">
        <v>1063</v>
      </c>
      <c r="L36" s="28">
        <f t="shared" si="0"/>
        <v>-113</v>
      </c>
      <c r="M36" s="106">
        <f t="shared" si="1"/>
        <v>-0.10630291627469426</v>
      </c>
    </row>
    <row r="37" spans="1:13" ht="15">
      <c r="A37" s="21" t="s">
        <v>144</v>
      </c>
      <c r="B37" s="22"/>
      <c r="C37" s="23">
        <v>450</v>
      </c>
      <c r="D37" s="24">
        <v>17</v>
      </c>
      <c r="E37" s="24">
        <v>434</v>
      </c>
      <c r="F37" s="24">
        <v>267</v>
      </c>
      <c r="G37" s="121">
        <v>65</v>
      </c>
      <c r="H37" s="25" t="s">
        <v>195</v>
      </c>
      <c r="I37" s="26"/>
      <c r="J37" s="27"/>
      <c r="K37" s="111">
        <v>501</v>
      </c>
      <c r="L37" s="28">
        <f t="shared" si="0"/>
        <v>-51</v>
      </c>
      <c r="M37" s="106">
        <f t="shared" si="1"/>
        <v>-0.10179640718562874</v>
      </c>
    </row>
    <row r="38" spans="1:13" ht="15">
      <c r="A38" s="21" t="s">
        <v>90</v>
      </c>
      <c r="B38" s="22"/>
      <c r="C38" s="23">
        <v>1381</v>
      </c>
      <c r="D38" s="24">
        <v>190</v>
      </c>
      <c r="E38" s="24">
        <v>1191</v>
      </c>
      <c r="F38" s="24">
        <v>825</v>
      </c>
      <c r="G38" s="121">
        <v>113</v>
      </c>
      <c r="H38" s="25">
        <v>50</v>
      </c>
      <c r="I38" s="26" t="s">
        <v>196</v>
      </c>
      <c r="J38" s="27"/>
      <c r="K38" s="111">
        <v>1567</v>
      </c>
      <c r="L38" s="28">
        <f t="shared" si="0"/>
        <v>-186</v>
      </c>
      <c r="M38" s="106">
        <f t="shared" si="1"/>
        <v>-0.11869814932992981</v>
      </c>
    </row>
    <row r="39" spans="1:13" ht="15">
      <c r="A39" s="21" t="s">
        <v>82</v>
      </c>
      <c r="B39" s="22"/>
      <c r="C39" s="23">
        <v>1168</v>
      </c>
      <c r="D39" s="24">
        <v>214</v>
      </c>
      <c r="E39" s="24">
        <v>954</v>
      </c>
      <c r="F39" s="24">
        <v>706</v>
      </c>
      <c r="G39" s="121">
        <v>104</v>
      </c>
      <c r="H39" s="25">
        <v>6</v>
      </c>
      <c r="I39" s="26" t="s">
        <v>196</v>
      </c>
      <c r="J39" s="27"/>
      <c r="K39" s="111">
        <v>1315</v>
      </c>
      <c r="L39" s="28">
        <f t="shared" si="0"/>
        <v>-147</v>
      </c>
      <c r="M39" s="106">
        <f t="shared" si="1"/>
        <v>-0.11178707224334601</v>
      </c>
    </row>
    <row r="40" spans="1:13" ht="15">
      <c r="A40" s="21" t="s">
        <v>83</v>
      </c>
      <c r="B40" s="22"/>
      <c r="C40" s="23">
        <v>706</v>
      </c>
      <c r="D40" s="24">
        <v>79</v>
      </c>
      <c r="E40" s="24">
        <v>627</v>
      </c>
      <c r="F40" s="24">
        <v>503</v>
      </c>
      <c r="G40" s="121">
        <v>81</v>
      </c>
      <c r="H40" s="25" t="s">
        <v>195</v>
      </c>
      <c r="I40" s="26"/>
      <c r="J40" s="27"/>
      <c r="K40" s="111">
        <v>795</v>
      </c>
      <c r="L40" s="28">
        <f t="shared" si="0"/>
        <v>-89</v>
      </c>
      <c r="M40" s="106">
        <f t="shared" si="1"/>
        <v>-0.1119496855345912</v>
      </c>
    </row>
    <row r="41" spans="1:13" s="140" customFormat="1" ht="15.75" customHeight="1">
      <c r="A41" s="69"/>
      <c r="B41" s="70"/>
      <c r="C41" s="71"/>
      <c r="D41" s="71"/>
      <c r="E41" s="71"/>
      <c r="F41" s="72"/>
      <c r="G41" s="72"/>
      <c r="H41" s="70"/>
      <c r="I41" s="71"/>
      <c r="J41" s="71"/>
      <c r="K41" s="71"/>
      <c r="L41" s="70"/>
      <c r="M41" s="73"/>
    </row>
    <row r="42" spans="1:13" s="139" customFormat="1" ht="32.25" customHeight="1">
      <c r="A42" s="159" t="s">
        <v>154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</row>
    <row r="43" spans="1:13" s="139" customFormat="1" ht="12.75">
      <c r="A43" s="63" t="s">
        <v>145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s="1" customFormat="1" ht="3.75" customHeight="1">
      <c r="A44" s="44"/>
      <c r="B44" s="65"/>
      <c r="C44" s="65"/>
      <c r="D44" s="65"/>
      <c r="E44" s="65"/>
      <c r="F44" s="65"/>
      <c r="G44" s="65"/>
      <c r="H44" s="44"/>
      <c r="I44" s="66"/>
      <c r="J44" s="67"/>
      <c r="K44" s="65"/>
      <c r="L44" s="68"/>
      <c r="M44" s="68"/>
    </row>
    <row r="45" spans="1:13" s="1" customFormat="1" ht="15.75" customHeight="1">
      <c r="A45" s="63" t="s">
        <v>174</v>
      </c>
      <c r="B45" s="37"/>
      <c r="C45" s="37"/>
      <c r="D45" s="37"/>
      <c r="E45" s="37"/>
      <c r="F45" s="37"/>
      <c r="G45" s="37"/>
      <c r="H45" s="2"/>
      <c r="I45" s="38"/>
      <c r="K45" s="37"/>
      <c r="L45" s="39"/>
      <c r="M45" s="39"/>
    </row>
    <row r="46" spans="1:13" s="1" customFormat="1" ht="15.75" customHeight="1">
      <c r="A46" s="63" t="s">
        <v>209</v>
      </c>
      <c r="B46" s="37"/>
      <c r="C46" s="37"/>
      <c r="D46" s="37"/>
      <c r="E46" s="37"/>
      <c r="F46" s="37"/>
      <c r="G46" s="37"/>
      <c r="H46" s="2"/>
      <c r="I46" s="38"/>
      <c r="K46" s="37"/>
      <c r="L46" s="39"/>
      <c r="M46" s="39"/>
    </row>
    <row r="47" spans="1:13" ht="15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1:13" ht="15">
      <c r="A48" s="69"/>
      <c r="B48" s="70"/>
      <c r="C48" s="71"/>
      <c r="D48" s="71"/>
      <c r="E48" s="71"/>
      <c r="F48" s="72"/>
      <c r="G48" s="72"/>
      <c r="H48" s="70"/>
      <c r="I48" s="71"/>
      <c r="J48" s="71"/>
      <c r="K48" s="71"/>
      <c r="L48" s="70"/>
      <c r="M48" s="73"/>
    </row>
    <row r="49" spans="1:13" ht="15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</row>
    <row r="50" spans="1:13" ht="15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5">
      <c r="A51" s="69"/>
      <c r="B51" s="70"/>
      <c r="C51" s="71"/>
      <c r="D51" s="71"/>
      <c r="E51" s="71"/>
      <c r="F51" s="72"/>
      <c r="G51" s="72"/>
      <c r="H51" s="70"/>
      <c r="I51" s="71"/>
      <c r="J51" s="71"/>
      <c r="K51" s="71"/>
      <c r="L51" s="70"/>
      <c r="M51" s="73"/>
    </row>
    <row r="52" spans="1:13" ht="15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</row>
    <row r="53" spans="1:13" ht="1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 ht="15">
      <c r="A54" s="69"/>
      <c r="B54" s="70"/>
      <c r="C54" s="71"/>
      <c r="D54" s="71"/>
      <c r="E54" s="71"/>
      <c r="F54" s="72"/>
      <c r="G54" s="72"/>
      <c r="H54" s="70"/>
      <c r="I54" s="71"/>
      <c r="J54" s="71"/>
      <c r="K54" s="71"/>
      <c r="L54" s="70"/>
      <c r="M54" s="73"/>
    </row>
    <row r="55" spans="1:13" ht="1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</row>
    <row r="56" spans="1:13" ht="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77" spans="1:13" ht="15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1:13" ht="15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1:13" ht="15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</row>
    <row r="80" spans="1:13" ht="1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spans="1:13" ht="15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</row>
    <row r="82" spans="1:13" ht="1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</row>
  </sheetData>
  <sheetProtection/>
  <mergeCells count="11">
    <mergeCell ref="A49:M49"/>
    <mergeCell ref="A52:M52"/>
    <mergeCell ref="A55:M55"/>
    <mergeCell ref="A42:M42"/>
    <mergeCell ref="C2:I2"/>
    <mergeCell ref="L2:M2"/>
    <mergeCell ref="C3:F4"/>
    <mergeCell ref="H3:I4"/>
    <mergeCell ref="L3:L5"/>
    <mergeCell ref="M3:M5"/>
    <mergeCell ref="H5:I5"/>
  </mergeCells>
  <printOptions horizontalCentered="1"/>
  <pageMargins left="0.15748031496062992" right="0.15748031496062992" top="0.31496062992125984" bottom="0.4724409448818898" header="0.1968503937007874" footer="0.1968503937007874"/>
  <pageSetup horizontalDpi="600" verticalDpi="600" orientation="landscape" paperSize="9" scale="90" r:id="rId2"/>
  <headerFooter alignWithMargins="0">
    <oddHeader>&amp;CAudipress 2013/I</oddHeader>
    <oddFooter>&amp;R27 maggio 2013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="90" zoomScaleNormal="90" zoomScalePageLayoutView="0" workbookViewId="0" topLeftCell="A1">
      <selection activeCell="A1" sqref="A1:IV1"/>
    </sheetView>
  </sheetViews>
  <sheetFormatPr defaultColWidth="9.140625" defaultRowHeight="12.75"/>
  <cols>
    <col min="1" max="1" width="31.57421875" style="2" customWidth="1"/>
    <col min="2" max="2" width="1.1484375" style="37" customWidth="1"/>
    <col min="3" max="3" width="10.57421875" style="37" customWidth="1"/>
    <col min="4" max="5" width="8.421875" style="37" customWidth="1"/>
    <col min="6" max="6" width="8.7109375" style="37" customWidth="1"/>
    <col min="7" max="7" width="15.7109375" style="37" customWidth="1"/>
    <col min="8" max="8" width="10.140625" style="2" customWidth="1"/>
    <col min="9" max="9" width="3.7109375" style="38" customWidth="1"/>
    <col min="10" max="10" width="1.1484375" style="1" customWidth="1"/>
    <col min="11" max="11" width="26.7109375" style="37" customWidth="1"/>
    <col min="12" max="13" width="8.57421875" style="39" customWidth="1"/>
    <col min="14" max="16384" width="9.140625" style="133" customWidth="1"/>
  </cols>
  <sheetData>
    <row r="1" spans="1:13" s="1" customFormat="1" ht="21" customHeight="1">
      <c r="A1" s="116" t="s">
        <v>168</v>
      </c>
      <c r="B1" s="37"/>
      <c r="C1" s="37"/>
      <c r="D1" s="37"/>
      <c r="E1" s="37"/>
      <c r="F1" s="37"/>
      <c r="G1" s="37"/>
      <c r="H1" s="2"/>
      <c r="I1" s="38"/>
      <c r="K1" s="37"/>
      <c r="L1" s="39"/>
      <c r="M1" s="39"/>
    </row>
    <row r="2" spans="1:13" s="1" customFormat="1" ht="19.5" customHeight="1">
      <c r="A2" s="3"/>
      <c r="B2" s="4"/>
      <c r="C2" s="147" t="s">
        <v>205</v>
      </c>
      <c r="D2" s="147"/>
      <c r="E2" s="147"/>
      <c r="F2" s="147"/>
      <c r="G2" s="147"/>
      <c r="H2" s="147"/>
      <c r="I2" s="147"/>
      <c r="J2" s="5"/>
      <c r="K2" s="108" t="s">
        <v>194</v>
      </c>
      <c r="L2" s="148" t="s">
        <v>204</v>
      </c>
      <c r="M2" s="148"/>
    </row>
    <row r="3" spans="1:13" s="1" customFormat="1" ht="69.75" customHeight="1">
      <c r="A3" s="3"/>
      <c r="B3" s="4"/>
      <c r="C3" s="161" t="s">
        <v>164</v>
      </c>
      <c r="D3" s="162"/>
      <c r="E3" s="162"/>
      <c r="F3" s="163"/>
      <c r="G3" s="122" t="s">
        <v>169</v>
      </c>
      <c r="H3" s="150" t="s">
        <v>153</v>
      </c>
      <c r="I3" s="151"/>
      <c r="J3" s="5"/>
      <c r="K3" s="109" t="s">
        <v>164</v>
      </c>
      <c r="L3" s="154" t="s">
        <v>166</v>
      </c>
      <c r="M3" s="154" t="s">
        <v>167</v>
      </c>
    </row>
    <row r="4" spans="1:13" s="1" customFormat="1" ht="26.25" customHeight="1">
      <c r="A4" s="3"/>
      <c r="B4" s="4"/>
      <c r="C4" s="164"/>
      <c r="D4" s="165"/>
      <c r="E4" s="165"/>
      <c r="F4" s="166"/>
      <c r="G4" s="125" t="s">
        <v>148</v>
      </c>
      <c r="H4" s="152"/>
      <c r="I4" s="153"/>
      <c r="J4" s="5"/>
      <c r="K4" s="109"/>
      <c r="L4" s="155"/>
      <c r="M4" s="155"/>
    </row>
    <row r="5" spans="1:13" s="1" customFormat="1" ht="29.25" customHeight="1">
      <c r="A5" s="120" t="s">
        <v>173</v>
      </c>
      <c r="B5" s="6"/>
      <c r="C5" s="102" t="s">
        <v>148</v>
      </c>
      <c r="D5" s="103" t="s">
        <v>87</v>
      </c>
      <c r="E5" s="103" t="s">
        <v>88</v>
      </c>
      <c r="F5" s="115" t="s">
        <v>155</v>
      </c>
      <c r="G5" s="103" t="s">
        <v>176</v>
      </c>
      <c r="H5" s="157" t="s">
        <v>148</v>
      </c>
      <c r="I5" s="158"/>
      <c r="J5" s="7"/>
      <c r="K5" s="138" t="s">
        <v>148</v>
      </c>
      <c r="L5" s="156"/>
      <c r="M5" s="156"/>
    </row>
    <row r="6" spans="1:13" s="1" customFormat="1" ht="18.75" customHeight="1">
      <c r="A6" s="8" t="s">
        <v>85</v>
      </c>
      <c r="B6" s="9"/>
      <c r="C6" s="10">
        <v>51623</v>
      </c>
      <c r="D6" s="11">
        <v>24736</v>
      </c>
      <c r="E6" s="11">
        <v>26887</v>
      </c>
      <c r="F6" s="11">
        <v>25406</v>
      </c>
      <c r="G6" s="53"/>
      <c r="H6" s="12"/>
      <c r="I6" s="13"/>
      <c r="J6" s="14"/>
      <c r="K6" s="110">
        <v>52676</v>
      </c>
      <c r="L6" s="19">
        <f>C6-K6</f>
        <v>-1053</v>
      </c>
      <c r="M6" s="104">
        <f>(C6-K6)/K6</f>
        <v>-0.019990128331688055</v>
      </c>
    </row>
    <row r="7" spans="1:13" s="1" customFormat="1" ht="18.75" customHeight="1">
      <c r="A7" s="8" t="s">
        <v>0</v>
      </c>
      <c r="B7" s="9"/>
      <c r="C7" s="10">
        <v>19734</v>
      </c>
      <c r="D7" s="11">
        <v>9459</v>
      </c>
      <c r="E7" s="11">
        <v>10275</v>
      </c>
      <c r="F7" s="11">
        <v>9227</v>
      </c>
      <c r="G7" s="53">
        <v>339</v>
      </c>
      <c r="H7" s="16">
        <v>1307</v>
      </c>
      <c r="I7" s="17"/>
      <c r="J7" s="18"/>
      <c r="K7" s="110">
        <v>21086</v>
      </c>
      <c r="L7" s="19">
        <f>C7-K7</f>
        <v>-1352</v>
      </c>
      <c r="M7" s="104">
        <f>(C7-K7)/K7</f>
        <v>-0.06411837237977805</v>
      </c>
    </row>
    <row r="8" spans="1:13" s="1" customFormat="1" ht="18.75" customHeight="1">
      <c r="A8" s="8" t="s">
        <v>1</v>
      </c>
      <c r="B8" s="9"/>
      <c r="C8" s="10">
        <v>30171</v>
      </c>
      <c r="D8" s="11">
        <v>13029</v>
      </c>
      <c r="E8" s="11">
        <v>17142</v>
      </c>
      <c r="F8" s="11">
        <v>15384</v>
      </c>
      <c r="G8" s="53">
        <v>344</v>
      </c>
      <c r="H8" s="16">
        <v>1644</v>
      </c>
      <c r="I8" s="17"/>
      <c r="J8" s="18"/>
      <c r="K8" s="110">
        <v>31999</v>
      </c>
      <c r="L8" s="19">
        <f>C8-K8</f>
        <v>-1828</v>
      </c>
      <c r="M8" s="104">
        <f>(C8-K8)/K8</f>
        <v>-0.05712678521203787</v>
      </c>
    </row>
    <row r="9" spans="1:13" s="1" customFormat="1" ht="18.75" customHeight="1">
      <c r="A9" s="8" t="s">
        <v>158</v>
      </c>
      <c r="B9" s="9"/>
      <c r="C9" s="10">
        <v>43251</v>
      </c>
      <c r="D9" s="11">
        <v>20317</v>
      </c>
      <c r="E9" s="11">
        <v>22934</v>
      </c>
      <c r="F9" s="11">
        <v>20141</v>
      </c>
      <c r="G9" s="53"/>
      <c r="H9" s="16">
        <v>1962</v>
      </c>
      <c r="I9" s="17"/>
      <c r="J9" s="18">
        <v>0</v>
      </c>
      <c r="K9" s="110">
        <v>47557</v>
      </c>
      <c r="L9" s="19">
        <f>C9-K9</f>
        <v>-4306</v>
      </c>
      <c r="M9" s="104">
        <f>(C9-K9)/K9</f>
        <v>-0.09054397880438211</v>
      </c>
    </row>
    <row r="10" spans="1:13" s="1" customFormat="1" ht="14.25" customHeight="1">
      <c r="A10" s="8"/>
      <c r="B10" s="9"/>
      <c r="C10" s="10"/>
      <c r="D10" s="20"/>
      <c r="E10" s="20"/>
      <c r="F10" s="20"/>
      <c r="G10" s="15"/>
      <c r="H10" s="16"/>
      <c r="I10" s="17"/>
      <c r="J10" s="18"/>
      <c r="K10" s="110"/>
      <c r="L10" s="19"/>
      <c r="M10" s="105"/>
    </row>
    <row r="11" spans="1:13" ht="15">
      <c r="A11" s="21" t="s">
        <v>181</v>
      </c>
      <c r="B11" s="22"/>
      <c r="C11" s="23">
        <v>505</v>
      </c>
      <c r="D11" s="24">
        <v>231</v>
      </c>
      <c r="E11" s="24">
        <v>273</v>
      </c>
      <c r="F11" s="24">
        <v>275</v>
      </c>
      <c r="G11" s="121">
        <v>69</v>
      </c>
      <c r="H11" s="25" t="s">
        <v>195</v>
      </c>
      <c r="I11" s="26"/>
      <c r="J11" s="27"/>
      <c r="K11" s="111">
        <v>602</v>
      </c>
      <c r="L11" s="28">
        <f aca="true" t="shared" si="0" ref="L11:L71">C11-K11</f>
        <v>-97</v>
      </c>
      <c r="M11" s="106">
        <f aca="true" t="shared" si="1" ref="M11:M71">(C11-K11)/K11</f>
        <v>-0.1611295681063123</v>
      </c>
    </row>
    <row r="12" spans="1:13" ht="15">
      <c r="A12" s="21" t="s">
        <v>2</v>
      </c>
      <c r="B12" s="22"/>
      <c r="C12" s="23">
        <v>670</v>
      </c>
      <c r="D12" s="24">
        <v>362</v>
      </c>
      <c r="E12" s="24">
        <v>309</v>
      </c>
      <c r="F12" s="24">
        <v>281</v>
      </c>
      <c r="G12" s="121">
        <v>79</v>
      </c>
      <c r="H12" s="25" t="s">
        <v>195</v>
      </c>
      <c r="I12" s="26"/>
      <c r="J12" s="27"/>
      <c r="K12" s="111">
        <v>827</v>
      </c>
      <c r="L12" s="28">
        <f t="shared" si="0"/>
        <v>-157</v>
      </c>
      <c r="M12" s="106">
        <f t="shared" si="1"/>
        <v>-0.18984280532043532</v>
      </c>
    </row>
    <row r="13" spans="1:13" ht="15">
      <c r="A13" s="21" t="s">
        <v>123</v>
      </c>
      <c r="B13" s="22"/>
      <c r="C13" s="23">
        <v>405</v>
      </c>
      <c r="D13" s="24">
        <v>379</v>
      </c>
      <c r="E13" s="24">
        <v>25</v>
      </c>
      <c r="F13" s="24">
        <v>77</v>
      </c>
      <c r="G13" s="121">
        <v>62</v>
      </c>
      <c r="H13" s="25">
        <v>17</v>
      </c>
      <c r="I13" s="26" t="s">
        <v>196</v>
      </c>
      <c r="J13" s="27"/>
      <c r="K13" s="111">
        <v>463</v>
      </c>
      <c r="L13" s="28">
        <f t="shared" si="0"/>
        <v>-58</v>
      </c>
      <c r="M13" s="106">
        <f t="shared" si="1"/>
        <v>-0.12526997840172785</v>
      </c>
    </row>
    <row r="14" spans="1:13" ht="15">
      <c r="A14" s="21" t="s">
        <v>3</v>
      </c>
      <c r="B14" s="22"/>
      <c r="C14" s="23">
        <v>895</v>
      </c>
      <c r="D14" s="24">
        <v>86</v>
      </c>
      <c r="E14" s="24">
        <v>809</v>
      </c>
      <c r="F14" s="24">
        <v>688</v>
      </c>
      <c r="G14" s="121">
        <v>91</v>
      </c>
      <c r="H14" s="25">
        <v>3</v>
      </c>
      <c r="I14" s="26" t="s">
        <v>196</v>
      </c>
      <c r="J14" s="27"/>
      <c r="K14" s="111">
        <v>1036</v>
      </c>
      <c r="L14" s="28">
        <f t="shared" si="0"/>
        <v>-141</v>
      </c>
      <c r="M14" s="106">
        <f t="shared" si="1"/>
        <v>-0.1361003861003861</v>
      </c>
    </row>
    <row r="15" spans="1:13" ht="15">
      <c r="A15" s="21" t="s">
        <v>4</v>
      </c>
      <c r="B15" s="22"/>
      <c r="C15" s="23">
        <v>191</v>
      </c>
      <c r="D15" s="24">
        <v>26</v>
      </c>
      <c r="E15" s="24">
        <v>164</v>
      </c>
      <c r="F15" s="24">
        <v>113</v>
      </c>
      <c r="G15" s="121">
        <v>42</v>
      </c>
      <c r="H15" s="25">
        <v>13</v>
      </c>
      <c r="I15" s="26" t="s">
        <v>196</v>
      </c>
      <c r="J15" s="27"/>
      <c r="K15" s="111">
        <v>244</v>
      </c>
      <c r="L15" s="28">
        <f t="shared" si="0"/>
        <v>-53</v>
      </c>
      <c r="M15" s="106">
        <f t="shared" si="1"/>
        <v>-0.21721311475409835</v>
      </c>
    </row>
    <row r="16" spans="1:13" ht="15">
      <c r="A16" s="21" t="s">
        <v>5</v>
      </c>
      <c r="B16" s="22"/>
      <c r="C16" s="23">
        <v>603</v>
      </c>
      <c r="D16" s="24">
        <v>549</v>
      </c>
      <c r="E16" s="24">
        <v>54</v>
      </c>
      <c r="F16" s="24">
        <v>125</v>
      </c>
      <c r="G16" s="121">
        <v>75</v>
      </c>
      <c r="H16" s="25">
        <v>35</v>
      </c>
      <c r="I16" s="26" t="s">
        <v>196</v>
      </c>
      <c r="J16" s="27"/>
      <c r="K16" s="111">
        <v>756</v>
      </c>
      <c r="L16" s="28">
        <f t="shared" si="0"/>
        <v>-153</v>
      </c>
      <c r="M16" s="106">
        <f t="shared" si="1"/>
        <v>-0.20238095238095238</v>
      </c>
    </row>
    <row r="17" spans="1:13" ht="15">
      <c r="A17" s="21" t="s">
        <v>6</v>
      </c>
      <c r="B17" s="22"/>
      <c r="C17" s="23">
        <v>278</v>
      </c>
      <c r="D17" s="24">
        <v>122</v>
      </c>
      <c r="E17" s="24">
        <v>156</v>
      </c>
      <c r="F17" s="24">
        <v>161</v>
      </c>
      <c r="G17" s="121">
        <v>51</v>
      </c>
      <c r="H17" s="25" t="s">
        <v>195</v>
      </c>
      <c r="I17" s="26"/>
      <c r="J17" s="27"/>
      <c r="K17" s="111">
        <v>376</v>
      </c>
      <c r="L17" s="28">
        <f t="shared" si="0"/>
        <v>-98</v>
      </c>
      <c r="M17" s="106">
        <f t="shared" si="1"/>
        <v>-0.26063829787234044</v>
      </c>
    </row>
    <row r="18" spans="1:13" ht="15">
      <c r="A18" s="21" t="s">
        <v>7</v>
      </c>
      <c r="B18" s="22"/>
      <c r="C18" s="23">
        <v>761</v>
      </c>
      <c r="D18" s="24">
        <v>369</v>
      </c>
      <c r="E18" s="24">
        <v>392</v>
      </c>
      <c r="F18" s="24">
        <v>423</v>
      </c>
      <c r="G18" s="121">
        <v>84</v>
      </c>
      <c r="H18" s="25" t="s">
        <v>195</v>
      </c>
      <c r="I18" s="26"/>
      <c r="J18" s="27"/>
      <c r="K18" s="111">
        <v>886</v>
      </c>
      <c r="L18" s="28">
        <f t="shared" si="0"/>
        <v>-125</v>
      </c>
      <c r="M18" s="106">
        <f t="shared" si="1"/>
        <v>-0.14108352144469527</v>
      </c>
    </row>
    <row r="19" spans="1:13" ht="15">
      <c r="A19" s="21" t="s">
        <v>8</v>
      </c>
      <c r="B19" s="22"/>
      <c r="C19" s="23">
        <v>460</v>
      </c>
      <c r="D19" s="24">
        <v>74</v>
      </c>
      <c r="E19" s="24">
        <v>386</v>
      </c>
      <c r="F19" s="24">
        <v>357</v>
      </c>
      <c r="G19" s="121">
        <v>66</v>
      </c>
      <c r="H19" s="25">
        <v>30</v>
      </c>
      <c r="I19" s="26" t="s">
        <v>196</v>
      </c>
      <c r="J19" s="27"/>
      <c r="K19" s="111">
        <v>451</v>
      </c>
      <c r="L19" s="28">
        <f t="shared" si="0"/>
        <v>9</v>
      </c>
      <c r="M19" s="106">
        <f t="shared" si="1"/>
        <v>0.019955654101995565</v>
      </c>
    </row>
    <row r="20" spans="1:13" ht="15">
      <c r="A20" s="21" t="s">
        <v>9</v>
      </c>
      <c r="B20" s="22"/>
      <c r="C20" s="23">
        <v>631</v>
      </c>
      <c r="D20" s="24">
        <v>169</v>
      </c>
      <c r="E20" s="24">
        <v>462</v>
      </c>
      <c r="F20" s="24">
        <v>399</v>
      </c>
      <c r="G20" s="121">
        <v>77</v>
      </c>
      <c r="H20" s="25">
        <v>13</v>
      </c>
      <c r="I20" s="26" t="s">
        <v>196</v>
      </c>
      <c r="J20" s="27"/>
      <c r="K20" s="111">
        <v>761</v>
      </c>
      <c r="L20" s="28">
        <f t="shared" si="0"/>
        <v>-130</v>
      </c>
      <c r="M20" s="106">
        <f t="shared" si="1"/>
        <v>-0.17082785808147175</v>
      </c>
    </row>
    <row r="21" spans="1:13" ht="15">
      <c r="A21" s="21" t="s">
        <v>10</v>
      </c>
      <c r="B21" s="22"/>
      <c r="C21" s="23">
        <v>284</v>
      </c>
      <c r="D21" s="24">
        <v>12</v>
      </c>
      <c r="E21" s="24">
        <v>271</v>
      </c>
      <c r="F21" s="24">
        <v>221</v>
      </c>
      <c r="G21" s="121">
        <v>52</v>
      </c>
      <c r="H21" s="25">
        <v>19</v>
      </c>
      <c r="I21" s="26" t="s">
        <v>196</v>
      </c>
      <c r="J21" s="27"/>
      <c r="K21" s="111">
        <v>315</v>
      </c>
      <c r="L21" s="28">
        <f t="shared" si="0"/>
        <v>-31</v>
      </c>
      <c r="M21" s="106">
        <f t="shared" si="1"/>
        <v>-0.09841269841269841</v>
      </c>
    </row>
    <row r="22" spans="1:13" ht="15">
      <c r="A22" s="21" t="s">
        <v>11</v>
      </c>
      <c r="B22" s="22"/>
      <c r="C22" s="23">
        <v>190</v>
      </c>
      <c r="D22" s="24">
        <v>143</v>
      </c>
      <c r="E22" s="24">
        <v>48</v>
      </c>
      <c r="F22" s="24">
        <v>75</v>
      </c>
      <c r="G22" s="121">
        <v>42</v>
      </c>
      <c r="H22" s="25" t="s">
        <v>195</v>
      </c>
      <c r="I22" s="54"/>
      <c r="J22" s="27"/>
      <c r="K22" s="111">
        <v>213</v>
      </c>
      <c r="L22" s="28">
        <f t="shared" si="0"/>
        <v>-23</v>
      </c>
      <c r="M22" s="106">
        <f t="shared" si="1"/>
        <v>-0.107981220657277</v>
      </c>
    </row>
    <row r="23" spans="1:13" ht="15">
      <c r="A23" s="21" t="s">
        <v>12</v>
      </c>
      <c r="B23" s="22"/>
      <c r="C23" s="23">
        <v>659</v>
      </c>
      <c r="D23" s="24">
        <v>134</v>
      </c>
      <c r="E23" s="24">
        <v>525</v>
      </c>
      <c r="F23" s="24">
        <v>440</v>
      </c>
      <c r="G23" s="121">
        <v>78</v>
      </c>
      <c r="H23" s="25">
        <v>0</v>
      </c>
      <c r="I23" s="26" t="s">
        <v>197</v>
      </c>
      <c r="J23" s="27"/>
      <c r="K23" s="111">
        <v>718</v>
      </c>
      <c r="L23" s="28">
        <f t="shared" si="0"/>
        <v>-59</v>
      </c>
      <c r="M23" s="106">
        <f t="shared" si="1"/>
        <v>-0.08217270194986072</v>
      </c>
    </row>
    <row r="24" spans="1:13" ht="15">
      <c r="A24" s="21" t="s">
        <v>13</v>
      </c>
      <c r="B24" s="22"/>
      <c r="C24" s="23">
        <v>794</v>
      </c>
      <c r="D24" s="24">
        <v>198</v>
      </c>
      <c r="E24" s="24">
        <v>596</v>
      </c>
      <c r="F24" s="24">
        <v>514</v>
      </c>
      <c r="G24" s="121">
        <v>86</v>
      </c>
      <c r="H24" s="25" t="s">
        <v>195</v>
      </c>
      <c r="I24" s="26"/>
      <c r="J24" s="27"/>
      <c r="K24" s="111">
        <v>914</v>
      </c>
      <c r="L24" s="28">
        <f t="shared" si="0"/>
        <v>-120</v>
      </c>
      <c r="M24" s="106">
        <f t="shared" si="1"/>
        <v>-0.13129102844638948</v>
      </c>
    </row>
    <row r="25" spans="1:13" ht="15">
      <c r="A25" s="21" t="s">
        <v>14</v>
      </c>
      <c r="B25" s="22"/>
      <c r="C25" s="23">
        <v>306</v>
      </c>
      <c r="D25" s="24">
        <v>130</v>
      </c>
      <c r="E25" s="24">
        <v>176</v>
      </c>
      <c r="F25" s="24">
        <v>171</v>
      </c>
      <c r="G25" s="121">
        <v>54</v>
      </c>
      <c r="H25" s="25">
        <v>15</v>
      </c>
      <c r="I25" s="26" t="s">
        <v>196</v>
      </c>
      <c r="J25" s="27"/>
      <c r="K25" s="111">
        <v>327</v>
      </c>
      <c r="L25" s="28">
        <f t="shared" si="0"/>
        <v>-21</v>
      </c>
      <c r="M25" s="106">
        <f t="shared" si="1"/>
        <v>-0.06422018348623854</v>
      </c>
    </row>
    <row r="26" spans="1:13" ht="15">
      <c r="A26" s="21" t="s">
        <v>15</v>
      </c>
      <c r="B26" s="22"/>
      <c r="C26" s="23">
        <v>231</v>
      </c>
      <c r="D26" s="24">
        <v>128</v>
      </c>
      <c r="E26" s="24">
        <v>103</v>
      </c>
      <c r="F26" s="24">
        <v>70</v>
      </c>
      <c r="G26" s="121">
        <v>47</v>
      </c>
      <c r="H26" s="25" t="s">
        <v>195</v>
      </c>
      <c r="I26" s="26"/>
      <c r="J26" s="27"/>
      <c r="K26" s="111">
        <v>284</v>
      </c>
      <c r="L26" s="28">
        <f t="shared" si="0"/>
        <v>-53</v>
      </c>
      <c r="M26" s="106">
        <f t="shared" si="1"/>
        <v>-0.18661971830985916</v>
      </c>
    </row>
    <row r="27" spans="1:13" ht="15">
      <c r="A27" s="21" t="s">
        <v>16</v>
      </c>
      <c r="B27" s="22"/>
      <c r="C27" s="23">
        <v>113</v>
      </c>
      <c r="D27" s="24">
        <v>49</v>
      </c>
      <c r="E27" s="24">
        <v>64</v>
      </c>
      <c r="F27" s="24">
        <v>58</v>
      </c>
      <c r="G27" s="121">
        <v>33</v>
      </c>
      <c r="H27" s="25" t="s">
        <v>195</v>
      </c>
      <c r="I27" s="26"/>
      <c r="J27" s="27"/>
      <c r="K27" s="111">
        <v>116</v>
      </c>
      <c r="L27" s="28">
        <f t="shared" si="0"/>
        <v>-3</v>
      </c>
      <c r="M27" s="106">
        <f t="shared" si="1"/>
        <v>-0.02586206896551724</v>
      </c>
    </row>
    <row r="28" spans="1:13" ht="15">
      <c r="A28" s="21" t="s">
        <v>17</v>
      </c>
      <c r="B28" s="22"/>
      <c r="C28" s="23">
        <v>1403</v>
      </c>
      <c r="D28" s="24">
        <v>335</v>
      </c>
      <c r="E28" s="24">
        <v>1068</v>
      </c>
      <c r="F28" s="24">
        <v>813</v>
      </c>
      <c r="G28" s="121">
        <v>114</v>
      </c>
      <c r="H28" s="25" t="s">
        <v>195</v>
      </c>
      <c r="I28" s="26"/>
      <c r="J28" s="27"/>
      <c r="K28" s="111">
        <v>1569</v>
      </c>
      <c r="L28" s="28">
        <f t="shared" si="0"/>
        <v>-166</v>
      </c>
      <c r="M28" s="106">
        <f t="shared" si="1"/>
        <v>-0.10579987253027406</v>
      </c>
    </row>
    <row r="29" spans="1:13" ht="15">
      <c r="A29" s="21" t="s">
        <v>18</v>
      </c>
      <c r="B29" s="22"/>
      <c r="C29" s="23">
        <v>669</v>
      </c>
      <c r="D29" s="24">
        <v>93</v>
      </c>
      <c r="E29" s="24">
        <v>576</v>
      </c>
      <c r="F29" s="24">
        <v>266</v>
      </c>
      <c r="G29" s="121">
        <v>79</v>
      </c>
      <c r="H29" s="25">
        <v>20</v>
      </c>
      <c r="I29" s="26" t="s">
        <v>196</v>
      </c>
      <c r="J29" s="27"/>
      <c r="K29" s="111">
        <v>733</v>
      </c>
      <c r="L29" s="28">
        <f t="shared" si="0"/>
        <v>-64</v>
      </c>
      <c r="M29" s="106">
        <f t="shared" si="1"/>
        <v>-0.08731241473396999</v>
      </c>
    </row>
    <row r="30" spans="1:13" ht="15">
      <c r="A30" s="21" t="s">
        <v>119</v>
      </c>
      <c r="B30" s="22"/>
      <c r="C30" s="23">
        <v>905</v>
      </c>
      <c r="D30" s="24">
        <v>226</v>
      </c>
      <c r="E30" s="24">
        <v>679</v>
      </c>
      <c r="F30" s="24">
        <v>604</v>
      </c>
      <c r="G30" s="121">
        <v>92</v>
      </c>
      <c r="H30" s="25">
        <v>48</v>
      </c>
      <c r="I30" s="26" t="s">
        <v>196</v>
      </c>
      <c r="J30" s="27"/>
      <c r="K30" s="111">
        <v>1047</v>
      </c>
      <c r="L30" s="28">
        <f t="shared" si="0"/>
        <v>-142</v>
      </c>
      <c r="M30" s="106">
        <f t="shared" si="1"/>
        <v>-0.1356255969436485</v>
      </c>
    </row>
    <row r="31" spans="1:13" ht="15">
      <c r="A31" s="21" t="s">
        <v>19</v>
      </c>
      <c r="B31" s="22"/>
      <c r="C31" s="23">
        <v>1362</v>
      </c>
      <c r="D31" s="24">
        <v>193</v>
      </c>
      <c r="E31" s="24">
        <v>1169</v>
      </c>
      <c r="F31" s="24">
        <v>988</v>
      </c>
      <c r="G31" s="121">
        <v>112</v>
      </c>
      <c r="H31" s="25">
        <v>42</v>
      </c>
      <c r="I31" s="26" t="s">
        <v>196</v>
      </c>
      <c r="J31" s="27"/>
      <c r="K31" s="111">
        <v>1468</v>
      </c>
      <c r="L31" s="28">
        <f t="shared" si="0"/>
        <v>-106</v>
      </c>
      <c r="M31" s="106">
        <f t="shared" si="1"/>
        <v>-0.07220708446866485</v>
      </c>
    </row>
    <row r="32" spans="1:13" ht="15">
      <c r="A32" s="21" t="s">
        <v>20</v>
      </c>
      <c r="B32" s="22"/>
      <c r="C32" s="23">
        <v>163</v>
      </c>
      <c r="D32" s="24">
        <v>19</v>
      </c>
      <c r="E32" s="24">
        <v>143</v>
      </c>
      <c r="F32" s="24">
        <v>129</v>
      </c>
      <c r="G32" s="121">
        <v>39</v>
      </c>
      <c r="H32" s="25" t="s">
        <v>195</v>
      </c>
      <c r="I32" s="26"/>
      <c r="J32" s="27"/>
      <c r="K32" s="111">
        <v>209</v>
      </c>
      <c r="L32" s="28">
        <f t="shared" si="0"/>
        <v>-46</v>
      </c>
      <c r="M32" s="106">
        <f t="shared" si="1"/>
        <v>-0.22009569377990432</v>
      </c>
    </row>
    <row r="33" spans="1:13" ht="15">
      <c r="A33" s="21" t="s">
        <v>21</v>
      </c>
      <c r="B33" s="22"/>
      <c r="C33" s="23">
        <v>783</v>
      </c>
      <c r="D33" s="24">
        <v>112</v>
      </c>
      <c r="E33" s="24">
        <v>671</v>
      </c>
      <c r="F33" s="24">
        <v>562</v>
      </c>
      <c r="G33" s="121">
        <v>85</v>
      </c>
      <c r="H33" s="25" t="s">
        <v>195</v>
      </c>
      <c r="I33" s="26"/>
      <c r="J33" s="27"/>
      <c r="K33" s="111">
        <v>908</v>
      </c>
      <c r="L33" s="28">
        <f t="shared" si="0"/>
        <v>-125</v>
      </c>
      <c r="M33" s="106">
        <f t="shared" si="1"/>
        <v>-0.13766519823788545</v>
      </c>
    </row>
    <row r="34" spans="1:13" ht="15">
      <c r="A34" s="21" t="s">
        <v>22</v>
      </c>
      <c r="B34" s="22"/>
      <c r="C34" s="23">
        <v>285</v>
      </c>
      <c r="D34" s="24">
        <v>28</v>
      </c>
      <c r="E34" s="24">
        <v>257</v>
      </c>
      <c r="F34" s="24">
        <v>238</v>
      </c>
      <c r="G34" s="121">
        <v>52</v>
      </c>
      <c r="H34" s="25">
        <v>23</v>
      </c>
      <c r="I34" s="26" t="s">
        <v>196</v>
      </c>
      <c r="J34" s="27"/>
      <c r="K34" s="111">
        <v>371</v>
      </c>
      <c r="L34" s="28">
        <f t="shared" si="0"/>
        <v>-86</v>
      </c>
      <c r="M34" s="106">
        <f t="shared" si="1"/>
        <v>-0.23180592991913745</v>
      </c>
    </row>
    <row r="35" spans="1:13" ht="15">
      <c r="A35" s="21" t="s">
        <v>23</v>
      </c>
      <c r="B35" s="22"/>
      <c r="C35" s="23">
        <v>452</v>
      </c>
      <c r="D35" s="24">
        <v>183</v>
      </c>
      <c r="E35" s="24">
        <v>269</v>
      </c>
      <c r="F35" s="24">
        <v>243</v>
      </c>
      <c r="G35" s="121">
        <v>65</v>
      </c>
      <c r="H35" s="25">
        <v>17</v>
      </c>
      <c r="I35" s="26" t="s">
        <v>196</v>
      </c>
      <c r="J35" s="27"/>
      <c r="K35" s="111">
        <v>516</v>
      </c>
      <c r="L35" s="28">
        <f t="shared" si="0"/>
        <v>-64</v>
      </c>
      <c r="M35" s="106">
        <f t="shared" si="1"/>
        <v>-0.12403100775193798</v>
      </c>
    </row>
    <row r="36" spans="1:13" ht="15">
      <c r="A36" s="21" t="s">
        <v>24</v>
      </c>
      <c r="B36" s="22"/>
      <c r="C36" s="23">
        <v>579</v>
      </c>
      <c r="D36" s="24">
        <v>51</v>
      </c>
      <c r="E36" s="24">
        <v>527</v>
      </c>
      <c r="F36" s="24">
        <v>304</v>
      </c>
      <c r="G36" s="121">
        <v>74</v>
      </c>
      <c r="H36" s="25">
        <v>22</v>
      </c>
      <c r="I36" s="26" t="s">
        <v>196</v>
      </c>
      <c r="J36" s="27"/>
      <c r="K36" s="111">
        <v>658</v>
      </c>
      <c r="L36" s="28">
        <f t="shared" si="0"/>
        <v>-79</v>
      </c>
      <c r="M36" s="106">
        <f t="shared" si="1"/>
        <v>-0.12006079027355623</v>
      </c>
    </row>
    <row r="37" spans="1:13" ht="15">
      <c r="A37" s="21" t="s">
        <v>25</v>
      </c>
      <c r="B37" s="22"/>
      <c r="C37" s="23">
        <v>164</v>
      </c>
      <c r="D37" s="24">
        <v>53</v>
      </c>
      <c r="E37" s="24">
        <v>111</v>
      </c>
      <c r="F37" s="24">
        <v>98</v>
      </c>
      <c r="G37" s="121">
        <v>39</v>
      </c>
      <c r="H37" s="25" t="s">
        <v>195</v>
      </c>
      <c r="I37" s="26"/>
      <c r="J37" s="27"/>
      <c r="K37" s="111">
        <v>163</v>
      </c>
      <c r="L37" s="28">
        <f t="shared" si="0"/>
        <v>1</v>
      </c>
      <c r="M37" s="106">
        <f t="shared" si="1"/>
        <v>0.006134969325153374</v>
      </c>
    </row>
    <row r="38" spans="1:13" ht="15">
      <c r="A38" s="21" t="s">
        <v>26</v>
      </c>
      <c r="B38" s="22"/>
      <c r="C38" s="23">
        <v>5609</v>
      </c>
      <c r="D38" s="24">
        <v>3047</v>
      </c>
      <c r="E38" s="24">
        <v>2562</v>
      </c>
      <c r="F38" s="24">
        <v>2140</v>
      </c>
      <c r="G38" s="121">
        <v>217</v>
      </c>
      <c r="H38" s="25">
        <v>345</v>
      </c>
      <c r="I38" s="26"/>
      <c r="J38" s="27"/>
      <c r="K38" s="111">
        <v>5854</v>
      </c>
      <c r="L38" s="28">
        <f t="shared" si="0"/>
        <v>-245</v>
      </c>
      <c r="M38" s="106">
        <f t="shared" si="1"/>
        <v>-0.041851725316023235</v>
      </c>
    </row>
    <row r="39" spans="1:13" ht="15">
      <c r="A39" s="21" t="s">
        <v>91</v>
      </c>
      <c r="B39" s="22"/>
      <c r="C39" s="23">
        <v>461</v>
      </c>
      <c r="D39" s="24">
        <v>392</v>
      </c>
      <c r="E39" s="24">
        <v>69</v>
      </c>
      <c r="F39" s="24">
        <v>106</v>
      </c>
      <c r="G39" s="121">
        <v>66</v>
      </c>
      <c r="H39" s="25" t="s">
        <v>195</v>
      </c>
      <c r="I39" s="26"/>
      <c r="J39" s="27"/>
      <c r="K39" s="111">
        <v>472</v>
      </c>
      <c r="L39" s="28">
        <f t="shared" si="0"/>
        <v>-11</v>
      </c>
      <c r="M39" s="106">
        <f t="shared" si="1"/>
        <v>-0.023305084745762712</v>
      </c>
    </row>
    <row r="40" spans="1:13" ht="15">
      <c r="A40" s="21" t="s">
        <v>27</v>
      </c>
      <c r="B40" s="22"/>
      <c r="C40" s="23">
        <v>443</v>
      </c>
      <c r="D40" s="24">
        <v>145</v>
      </c>
      <c r="E40" s="24">
        <v>299</v>
      </c>
      <c r="F40" s="24">
        <v>294</v>
      </c>
      <c r="G40" s="121">
        <v>64</v>
      </c>
      <c r="H40" s="25" t="s">
        <v>195</v>
      </c>
      <c r="I40" s="26"/>
      <c r="J40" s="27"/>
      <c r="K40" s="111">
        <v>465</v>
      </c>
      <c r="L40" s="28">
        <f t="shared" si="0"/>
        <v>-22</v>
      </c>
      <c r="M40" s="106">
        <f t="shared" si="1"/>
        <v>-0.047311827956989246</v>
      </c>
    </row>
    <row r="41" spans="1:13" ht="15">
      <c r="A41" s="21" t="s">
        <v>28</v>
      </c>
      <c r="B41" s="22"/>
      <c r="C41" s="23">
        <v>637</v>
      </c>
      <c r="D41" s="24">
        <v>579</v>
      </c>
      <c r="E41" s="24">
        <v>58</v>
      </c>
      <c r="F41" s="24">
        <v>156</v>
      </c>
      <c r="G41" s="121">
        <v>77</v>
      </c>
      <c r="H41" s="25">
        <v>32</v>
      </c>
      <c r="I41" s="26" t="s">
        <v>196</v>
      </c>
      <c r="J41" s="27"/>
      <c r="K41" s="111">
        <v>743</v>
      </c>
      <c r="L41" s="28">
        <f t="shared" si="0"/>
        <v>-106</v>
      </c>
      <c r="M41" s="106">
        <f t="shared" si="1"/>
        <v>-0.1426648721399731</v>
      </c>
    </row>
    <row r="42" spans="1:13" ht="15">
      <c r="A42" s="21" t="s">
        <v>131</v>
      </c>
      <c r="B42" s="22"/>
      <c r="C42" s="23">
        <v>395</v>
      </c>
      <c r="D42" s="24">
        <v>233</v>
      </c>
      <c r="E42" s="24">
        <v>162</v>
      </c>
      <c r="F42" s="24">
        <v>137</v>
      </c>
      <c r="G42" s="121">
        <v>61</v>
      </c>
      <c r="H42" s="25">
        <v>20</v>
      </c>
      <c r="I42" s="26" t="s">
        <v>196</v>
      </c>
      <c r="J42" s="27"/>
      <c r="K42" s="111">
        <v>416</v>
      </c>
      <c r="L42" s="28">
        <f t="shared" si="0"/>
        <v>-21</v>
      </c>
      <c r="M42" s="106">
        <f t="shared" si="1"/>
        <v>-0.05048076923076923</v>
      </c>
    </row>
    <row r="43" spans="1:13" ht="15">
      <c r="A43" s="21" t="s">
        <v>29</v>
      </c>
      <c r="B43" s="22"/>
      <c r="C43" s="23">
        <v>981</v>
      </c>
      <c r="D43" s="24">
        <v>132</v>
      </c>
      <c r="E43" s="24">
        <v>849</v>
      </c>
      <c r="F43" s="24">
        <v>424</v>
      </c>
      <c r="G43" s="121">
        <v>95</v>
      </c>
      <c r="H43" s="25">
        <v>69</v>
      </c>
      <c r="I43" s="26" t="s">
        <v>196</v>
      </c>
      <c r="J43" s="27"/>
      <c r="K43" s="111">
        <v>1056</v>
      </c>
      <c r="L43" s="28">
        <f t="shared" si="0"/>
        <v>-75</v>
      </c>
      <c r="M43" s="106">
        <f t="shared" si="1"/>
        <v>-0.07102272727272728</v>
      </c>
    </row>
    <row r="44" spans="1:13" ht="15">
      <c r="A44" s="21" t="s">
        <v>30</v>
      </c>
      <c r="B44" s="22"/>
      <c r="C44" s="23">
        <v>363</v>
      </c>
      <c r="D44" s="24">
        <v>272</v>
      </c>
      <c r="E44" s="24">
        <v>91</v>
      </c>
      <c r="F44" s="24">
        <v>84</v>
      </c>
      <c r="G44" s="121">
        <v>58</v>
      </c>
      <c r="H44" s="25">
        <v>12</v>
      </c>
      <c r="I44" s="26" t="s">
        <v>196</v>
      </c>
      <c r="J44" s="27"/>
      <c r="K44" s="111">
        <v>433</v>
      </c>
      <c r="L44" s="28">
        <f t="shared" si="0"/>
        <v>-70</v>
      </c>
      <c r="M44" s="106">
        <f t="shared" si="1"/>
        <v>-0.16166281755196305</v>
      </c>
    </row>
    <row r="45" spans="1:13" ht="15">
      <c r="A45" s="21" t="s">
        <v>151</v>
      </c>
      <c r="B45" s="22"/>
      <c r="C45" s="23">
        <v>242</v>
      </c>
      <c r="D45" s="24">
        <v>227</v>
      </c>
      <c r="E45" s="24">
        <v>15</v>
      </c>
      <c r="F45" s="24">
        <v>32</v>
      </c>
      <c r="G45" s="121">
        <v>48</v>
      </c>
      <c r="H45" s="25">
        <v>11</v>
      </c>
      <c r="I45" s="26" t="s">
        <v>196</v>
      </c>
      <c r="J45" s="27"/>
      <c r="K45" s="111">
        <v>288</v>
      </c>
      <c r="L45" s="28">
        <f t="shared" si="0"/>
        <v>-46</v>
      </c>
      <c r="M45" s="106">
        <f t="shared" si="1"/>
        <v>-0.1597222222222222</v>
      </c>
    </row>
    <row r="46" spans="1:13" ht="15">
      <c r="A46" s="21" t="s">
        <v>31</v>
      </c>
      <c r="B46" s="22"/>
      <c r="C46" s="23">
        <v>189</v>
      </c>
      <c r="D46" s="24">
        <v>10</v>
      </c>
      <c r="E46" s="24">
        <v>179</v>
      </c>
      <c r="F46" s="24">
        <v>158</v>
      </c>
      <c r="G46" s="121">
        <v>42</v>
      </c>
      <c r="H46" s="25">
        <v>6</v>
      </c>
      <c r="I46" s="26" t="s">
        <v>196</v>
      </c>
      <c r="J46" s="27"/>
      <c r="K46" s="111">
        <v>219</v>
      </c>
      <c r="L46" s="28">
        <f t="shared" si="0"/>
        <v>-30</v>
      </c>
      <c r="M46" s="106">
        <f t="shared" si="1"/>
        <v>-0.136986301369863</v>
      </c>
    </row>
    <row r="47" spans="1:13" ht="15">
      <c r="A47" s="21" t="s">
        <v>32</v>
      </c>
      <c r="B47" s="22"/>
      <c r="C47" s="23">
        <v>607</v>
      </c>
      <c r="D47" s="24">
        <v>96</v>
      </c>
      <c r="E47" s="24">
        <v>511</v>
      </c>
      <c r="F47" s="24">
        <v>477</v>
      </c>
      <c r="G47" s="121">
        <v>75</v>
      </c>
      <c r="H47" s="25">
        <v>20</v>
      </c>
      <c r="I47" s="26" t="s">
        <v>196</v>
      </c>
      <c r="J47" s="27"/>
      <c r="K47" s="111">
        <v>640</v>
      </c>
      <c r="L47" s="28">
        <f t="shared" si="0"/>
        <v>-33</v>
      </c>
      <c r="M47" s="106">
        <f t="shared" si="1"/>
        <v>-0.0515625</v>
      </c>
    </row>
    <row r="48" spans="1:13" ht="15">
      <c r="A48" s="21" t="s">
        <v>33</v>
      </c>
      <c r="B48" s="22"/>
      <c r="C48" s="23">
        <v>571</v>
      </c>
      <c r="D48" s="24">
        <v>35</v>
      </c>
      <c r="E48" s="24">
        <v>537</v>
      </c>
      <c r="F48" s="24">
        <v>394</v>
      </c>
      <c r="G48" s="121">
        <v>73</v>
      </c>
      <c r="H48" s="25">
        <v>15</v>
      </c>
      <c r="I48" s="26" t="s">
        <v>196</v>
      </c>
      <c r="J48" s="27"/>
      <c r="K48" s="111">
        <v>645</v>
      </c>
      <c r="L48" s="28">
        <f t="shared" si="0"/>
        <v>-74</v>
      </c>
      <c r="M48" s="106">
        <f t="shared" si="1"/>
        <v>-0.11472868217054263</v>
      </c>
    </row>
    <row r="49" spans="1:13" ht="15">
      <c r="A49" s="21" t="s">
        <v>132</v>
      </c>
      <c r="B49" s="22"/>
      <c r="C49" s="23">
        <v>183</v>
      </c>
      <c r="D49" s="24">
        <v>36</v>
      </c>
      <c r="E49" s="24">
        <v>147</v>
      </c>
      <c r="F49" s="24">
        <v>119</v>
      </c>
      <c r="G49" s="121">
        <v>41</v>
      </c>
      <c r="H49" s="25" t="s">
        <v>195</v>
      </c>
      <c r="I49" s="26"/>
      <c r="J49" s="27"/>
      <c r="K49" s="111">
        <v>212</v>
      </c>
      <c r="L49" s="28">
        <f t="shared" si="0"/>
        <v>-29</v>
      </c>
      <c r="M49" s="106">
        <f t="shared" si="1"/>
        <v>-0.13679245283018868</v>
      </c>
    </row>
    <row r="50" spans="1:13" ht="15">
      <c r="A50" s="21" t="s">
        <v>34</v>
      </c>
      <c r="B50" s="22"/>
      <c r="C50" s="23">
        <v>582</v>
      </c>
      <c r="D50" s="24">
        <v>430</v>
      </c>
      <c r="E50" s="24">
        <v>152</v>
      </c>
      <c r="F50" s="24">
        <v>165</v>
      </c>
      <c r="G50" s="121">
        <v>74</v>
      </c>
      <c r="H50" s="25">
        <v>16</v>
      </c>
      <c r="I50" s="26" t="s">
        <v>196</v>
      </c>
      <c r="J50" s="27"/>
      <c r="K50" s="111">
        <v>715</v>
      </c>
      <c r="L50" s="28">
        <f t="shared" si="0"/>
        <v>-133</v>
      </c>
      <c r="M50" s="106">
        <f t="shared" si="1"/>
        <v>-0.18601398601398603</v>
      </c>
    </row>
    <row r="51" spans="1:13" ht="15">
      <c r="A51" s="21" t="s">
        <v>35</v>
      </c>
      <c r="B51" s="22"/>
      <c r="C51" s="23">
        <v>424</v>
      </c>
      <c r="D51" s="24">
        <v>355</v>
      </c>
      <c r="E51" s="24">
        <v>70</v>
      </c>
      <c r="F51" s="24">
        <v>90</v>
      </c>
      <c r="G51" s="121">
        <v>63</v>
      </c>
      <c r="H51" s="25">
        <v>24</v>
      </c>
      <c r="I51" s="26" t="s">
        <v>196</v>
      </c>
      <c r="J51" s="27"/>
      <c r="K51" s="111">
        <v>456</v>
      </c>
      <c r="L51" s="28">
        <f t="shared" si="0"/>
        <v>-32</v>
      </c>
      <c r="M51" s="106">
        <f t="shared" si="1"/>
        <v>-0.07017543859649122</v>
      </c>
    </row>
    <row r="52" spans="1:13" ht="15">
      <c r="A52" s="21" t="s">
        <v>36</v>
      </c>
      <c r="B52" s="22"/>
      <c r="C52" s="23">
        <v>195</v>
      </c>
      <c r="D52" s="24">
        <v>77</v>
      </c>
      <c r="E52" s="24">
        <v>118</v>
      </c>
      <c r="F52" s="24">
        <v>124</v>
      </c>
      <c r="G52" s="121">
        <v>43</v>
      </c>
      <c r="H52" s="25" t="s">
        <v>195</v>
      </c>
      <c r="I52" s="26"/>
      <c r="J52" s="27"/>
      <c r="K52" s="111">
        <v>206</v>
      </c>
      <c r="L52" s="28">
        <f t="shared" si="0"/>
        <v>-11</v>
      </c>
      <c r="M52" s="106">
        <f t="shared" si="1"/>
        <v>-0.05339805825242718</v>
      </c>
    </row>
    <row r="53" spans="1:13" ht="15">
      <c r="A53" s="21" t="s">
        <v>178</v>
      </c>
      <c r="B53" s="22"/>
      <c r="C53" s="23">
        <v>1061</v>
      </c>
      <c r="D53" s="24">
        <v>410</v>
      </c>
      <c r="E53" s="24">
        <v>651</v>
      </c>
      <c r="F53" s="24">
        <v>662</v>
      </c>
      <c r="G53" s="121">
        <v>99</v>
      </c>
      <c r="H53" s="25">
        <v>4</v>
      </c>
      <c r="I53" s="26" t="s">
        <v>196</v>
      </c>
      <c r="J53" s="27"/>
      <c r="K53" s="111">
        <v>1075</v>
      </c>
      <c r="L53" s="28">
        <f t="shared" si="0"/>
        <v>-14</v>
      </c>
      <c r="M53" s="106">
        <f t="shared" si="1"/>
        <v>-0.013023255813953489</v>
      </c>
    </row>
    <row r="54" spans="1:13" ht="15">
      <c r="A54" s="21" t="s">
        <v>37</v>
      </c>
      <c r="B54" s="22"/>
      <c r="C54" s="23">
        <v>1336</v>
      </c>
      <c r="D54" s="24">
        <v>841</v>
      </c>
      <c r="E54" s="24">
        <v>496</v>
      </c>
      <c r="F54" s="24">
        <v>500</v>
      </c>
      <c r="G54" s="121">
        <v>111</v>
      </c>
      <c r="H54" s="25">
        <v>149</v>
      </c>
      <c r="I54" s="26" t="s">
        <v>196</v>
      </c>
      <c r="J54" s="27"/>
      <c r="K54" s="111">
        <v>1445</v>
      </c>
      <c r="L54" s="28">
        <f t="shared" si="0"/>
        <v>-109</v>
      </c>
      <c r="M54" s="106">
        <f t="shared" si="1"/>
        <v>-0.0754325259515571</v>
      </c>
    </row>
    <row r="55" spans="1:13" ht="15">
      <c r="A55" s="21" t="s">
        <v>120</v>
      </c>
      <c r="B55" s="22"/>
      <c r="C55" s="23">
        <v>206</v>
      </c>
      <c r="D55" s="24">
        <v>41</v>
      </c>
      <c r="E55" s="24">
        <v>165</v>
      </c>
      <c r="F55" s="24">
        <v>123</v>
      </c>
      <c r="G55" s="121">
        <v>44</v>
      </c>
      <c r="H55" s="25" t="s">
        <v>195</v>
      </c>
      <c r="I55" s="26"/>
      <c r="J55" s="27"/>
      <c r="K55" s="111">
        <v>217</v>
      </c>
      <c r="L55" s="28">
        <f t="shared" si="0"/>
        <v>-11</v>
      </c>
      <c r="M55" s="106">
        <f t="shared" si="1"/>
        <v>-0.05069124423963134</v>
      </c>
    </row>
    <row r="56" spans="1:13" ht="15">
      <c r="A56" s="21" t="s">
        <v>188</v>
      </c>
      <c r="B56" s="22"/>
      <c r="C56" s="23">
        <v>366</v>
      </c>
      <c r="D56" s="24">
        <v>85</v>
      </c>
      <c r="E56" s="24">
        <v>281</v>
      </c>
      <c r="F56" s="24">
        <v>233</v>
      </c>
      <c r="G56" s="121">
        <v>59</v>
      </c>
      <c r="H56" s="25">
        <v>9</v>
      </c>
      <c r="I56" s="26" t="s">
        <v>196</v>
      </c>
      <c r="J56" s="27"/>
      <c r="K56" s="111">
        <v>432</v>
      </c>
      <c r="L56" s="28">
        <f t="shared" si="0"/>
        <v>-66</v>
      </c>
      <c r="M56" s="106">
        <f t="shared" si="1"/>
        <v>-0.1527777777777778</v>
      </c>
    </row>
    <row r="57" spans="1:13" ht="15">
      <c r="A57" s="21" t="s">
        <v>38</v>
      </c>
      <c r="B57" s="22"/>
      <c r="C57" s="23">
        <v>211</v>
      </c>
      <c r="D57" s="24">
        <v>123</v>
      </c>
      <c r="E57" s="24">
        <v>88</v>
      </c>
      <c r="F57" s="24">
        <v>72</v>
      </c>
      <c r="G57" s="121">
        <v>45</v>
      </c>
      <c r="H57" s="25">
        <v>4</v>
      </c>
      <c r="I57" s="26" t="s">
        <v>196</v>
      </c>
      <c r="J57" s="27"/>
      <c r="K57" s="111">
        <v>260</v>
      </c>
      <c r="L57" s="28">
        <f t="shared" si="0"/>
        <v>-49</v>
      </c>
      <c r="M57" s="106">
        <f t="shared" si="1"/>
        <v>-0.18846153846153846</v>
      </c>
    </row>
    <row r="58" spans="1:13" ht="15">
      <c r="A58" s="21" t="s">
        <v>182</v>
      </c>
      <c r="B58" s="22"/>
      <c r="C58" s="23">
        <v>289</v>
      </c>
      <c r="D58" s="24">
        <v>235</v>
      </c>
      <c r="E58" s="24">
        <v>54</v>
      </c>
      <c r="F58" s="24">
        <v>57</v>
      </c>
      <c r="G58" s="121">
        <v>52</v>
      </c>
      <c r="H58" s="25">
        <v>15</v>
      </c>
      <c r="I58" s="26" t="s">
        <v>196</v>
      </c>
      <c r="J58" s="27"/>
      <c r="K58" s="111">
        <v>333</v>
      </c>
      <c r="L58" s="28">
        <f t="shared" si="0"/>
        <v>-44</v>
      </c>
      <c r="M58" s="106">
        <f t="shared" si="1"/>
        <v>-0.13213213213213212</v>
      </c>
    </row>
    <row r="59" spans="1:13" ht="15">
      <c r="A59" s="21" t="s">
        <v>39</v>
      </c>
      <c r="B59" s="22"/>
      <c r="C59" s="23">
        <v>445</v>
      </c>
      <c r="D59" s="24">
        <v>396</v>
      </c>
      <c r="E59" s="24">
        <v>49</v>
      </c>
      <c r="F59" s="24">
        <v>108</v>
      </c>
      <c r="G59" s="121">
        <v>65</v>
      </c>
      <c r="H59" s="25">
        <v>81</v>
      </c>
      <c r="I59" s="26" t="s">
        <v>196</v>
      </c>
      <c r="J59" s="27"/>
      <c r="K59" s="111">
        <v>493</v>
      </c>
      <c r="L59" s="28">
        <f t="shared" si="0"/>
        <v>-48</v>
      </c>
      <c r="M59" s="106">
        <f t="shared" si="1"/>
        <v>-0.0973630831643002</v>
      </c>
    </row>
    <row r="60" spans="1:13" ht="15">
      <c r="A60" s="21" t="s">
        <v>40</v>
      </c>
      <c r="B60" s="22"/>
      <c r="C60" s="23">
        <v>3581</v>
      </c>
      <c r="D60" s="24">
        <v>3070</v>
      </c>
      <c r="E60" s="24">
        <v>510</v>
      </c>
      <c r="F60" s="24">
        <v>918</v>
      </c>
      <c r="G60" s="121">
        <v>177</v>
      </c>
      <c r="H60" s="25">
        <v>354</v>
      </c>
      <c r="I60" s="26"/>
      <c r="J60" s="27"/>
      <c r="K60" s="111">
        <v>4055</v>
      </c>
      <c r="L60" s="28">
        <f t="shared" si="0"/>
        <v>-474</v>
      </c>
      <c r="M60" s="106">
        <f t="shared" si="1"/>
        <v>-0.11689272503082614</v>
      </c>
    </row>
    <row r="61" spans="1:13" ht="15">
      <c r="A61" s="21" t="s">
        <v>130</v>
      </c>
      <c r="B61" s="22"/>
      <c r="C61" s="23">
        <v>471</v>
      </c>
      <c r="D61" s="24">
        <v>283</v>
      </c>
      <c r="E61" s="24">
        <v>189</v>
      </c>
      <c r="F61" s="24">
        <v>130</v>
      </c>
      <c r="G61" s="121">
        <v>66</v>
      </c>
      <c r="H61" s="25">
        <v>66</v>
      </c>
      <c r="I61" s="26" t="s">
        <v>196</v>
      </c>
      <c r="J61" s="27"/>
      <c r="K61" s="111">
        <v>578</v>
      </c>
      <c r="L61" s="28">
        <f t="shared" si="0"/>
        <v>-107</v>
      </c>
      <c r="M61" s="106">
        <f t="shared" si="1"/>
        <v>-0.185121107266436</v>
      </c>
    </row>
    <row r="62" spans="1:13" ht="15">
      <c r="A62" s="21" t="s">
        <v>41</v>
      </c>
      <c r="B62" s="22"/>
      <c r="C62" s="23">
        <v>686</v>
      </c>
      <c r="D62" s="24">
        <v>98</v>
      </c>
      <c r="E62" s="24">
        <v>588</v>
      </c>
      <c r="F62" s="24">
        <v>517</v>
      </c>
      <c r="G62" s="121">
        <v>80</v>
      </c>
      <c r="H62" s="25" t="s">
        <v>195</v>
      </c>
      <c r="I62" s="26"/>
      <c r="J62" s="27"/>
      <c r="K62" s="111">
        <v>781</v>
      </c>
      <c r="L62" s="28">
        <f t="shared" si="0"/>
        <v>-95</v>
      </c>
      <c r="M62" s="106">
        <f t="shared" si="1"/>
        <v>-0.12163892445582586</v>
      </c>
    </row>
    <row r="63" spans="1:13" ht="15">
      <c r="A63" s="21" t="s">
        <v>121</v>
      </c>
      <c r="B63" s="22"/>
      <c r="C63" s="23">
        <v>422</v>
      </c>
      <c r="D63" s="24">
        <v>237</v>
      </c>
      <c r="E63" s="24">
        <v>185</v>
      </c>
      <c r="F63" s="24">
        <v>171</v>
      </c>
      <c r="G63" s="121">
        <v>63</v>
      </c>
      <c r="H63" s="25">
        <v>45</v>
      </c>
      <c r="I63" s="26" t="s">
        <v>196</v>
      </c>
      <c r="J63" s="27"/>
      <c r="K63" s="111">
        <v>441</v>
      </c>
      <c r="L63" s="28">
        <f t="shared" si="0"/>
        <v>-19</v>
      </c>
      <c r="M63" s="106">
        <f t="shared" si="1"/>
        <v>-0.04308390022675737</v>
      </c>
    </row>
    <row r="64" spans="1:13" ht="15">
      <c r="A64" s="21" t="s">
        <v>42</v>
      </c>
      <c r="B64" s="22"/>
      <c r="C64" s="23">
        <v>1234</v>
      </c>
      <c r="D64" s="24">
        <v>1098</v>
      </c>
      <c r="E64" s="24">
        <v>136</v>
      </c>
      <c r="F64" s="24">
        <v>176</v>
      </c>
      <c r="G64" s="121">
        <v>107</v>
      </c>
      <c r="H64" s="25">
        <v>87</v>
      </c>
      <c r="I64" s="26" t="s">
        <v>196</v>
      </c>
      <c r="J64" s="27"/>
      <c r="K64" s="111">
        <v>1368</v>
      </c>
      <c r="L64" s="28">
        <f t="shared" si="0"/>
        <v>-134</v>
      </c>
      <c r="M64" s="106">
        <f t="shared" si="1"/>
        <v>-0.097953216374269</v>
      </c>
    </row>
    <row r="65" spans="1:13" ht="15">
      <c r="A65" s="21" t="s">
        <v>43</v>
      </c>
      <c r="B65" s="22"/>
      <c r="C65" s="23">
        <v>698</v>
      </c>
      <c r="D65" s="24">
        <v>26</v>
      </c>
      <c r="E65" s="24">
        <v>672</v>
      </c>
      <c r="F65" s="24">
        <v>478</v>
      </c>
      <c r="G65" s="121">
        <v>81</v>
      </c>
      <c r="H65" s="25" t="s">
        <v>195</v>
      </c>
      <c r="I65" s="26"/>
      <c r="J65" s="27"/>
      <c r="K65" s="111">
        <v>794</v>
      </c>
      <c r="L65" s="28">
        <f t="shared" si="0"/>
        <v>-96</v>
      </c>
      <c r="M65" s="106">
        <f t="shared" si="1"/>
        <v>-0.12090680100755667</v>
      </c>
    </row>
    <row r="66" spans="1:13" ht="15">
      <c r="A66" s="21" t="s">
        <v>44</v>
      </c>
      <c r="B66" s="22"/>
      <c r="C66" s="23">
        <v>1363</v>
      </c>
      <c r="D66" s="24">
        <v>219</v>
      </c>
      <c r="E66" s="24">
        <v>1144</v>
      </c>
      <c r="F66" s="24">
        <v>952</v>
      </c>
      <c r="G66" s="121">
        <v>112</v>
      </c>
      <c r="H66" s="25">
        <v>24</v>
      </c>
      <c r="I66" s="26" t="s">
        <v>196</v>
      </c>
      <c r="J66" s="27"/>
      <c r="K66" s="111">
        <v>1497</v>
      </c>
      <c r="L66" s="28">
        <f t="shared" si="0"/>
        <v>-134</v>
      </c>
      <c r="M66" s="106">
        <f t="shared" si="1"/>
        <v>-0.0895123580494322</v>
      </c>
    </row>
    <row r="67" spans="1:13" ht="15">
      <c r="A67" s="21" t="s">
        <v>207</v>
      </c>
      <c r="B67" s="22"/>
      <c r="C67" s="23">
        <v>553</v>
      </c>
      <c r="D67" s="24">
        <v>299</v>
      </c>
      <c r="E67" s="24">
        <v>254</v>
      </c>
      <c r="F67" s="24">
        <v>260</v>
      </c>
      <c r="G67" s="121">
        <v>72</v>
      </c>
      <c r="H67" s="25" t="s">
        <v>195</v>
      </c>
      <c r="I67" s="26"/>
      <c r="J67" s="27"/>
      <c r="K67" s="111" t="s">
        <v>208</v>
      </c>
      <c r="L67" s="28" t="s">
        <v>197</v>
      </c>
      <c r="M67" s="106" t="s">
        <v>197</v>
      </c>
    </row>
    <row r="68" spans="1:13" ht="15">
      <c r="A68" s="21" t="s">
        <v>45</v>
      </c>
      <c r="B68" s="22"/>
      <c r="C68" s="23">
        <v>246</v>
      </c>
      <c r="D68" s="24">
        <v>128</v>
      </c>
      <c r="E68" s="24">
        <v>119</v>
      </c>
      <c r="F68" s="24">
        <v>126</v>
      </c>
      <c r="G68" s="121">
        <v>48</v>
      </c>
      <c r="H68" s="25" t="s">
        <v>195</v>
      </c>
      <c r="I68" s="26"/>
      <c r="J68" s="27"/>
      <c r="K68" s="111">
        <v>267</v>
      </c>
      <c r="L68" s="28">
        <f t="shared" si="0"/>
        <v>-21</v>
      </c>
      <c r="M68" s="106">
        <f t="shared" si="1"/>
        <v>-0.07865168539325842</v>
      </c>
    </row>
    <row r="69" spans="1:13" ht="15">
      <c r="A69" s="21" t="s">
        <v>46</v>
      </c>
      <c r="B69" s="22"/>
      <c r="C69" s="23">
        <v>350</v>
      </c>
      <c r="D69" s="24">
        <v>139</v>
      </c>
      <c r="E69" s="24">
        <v>211</v>
      </c>
      <c r="F69" s="24">
        <v>198</v>
      </c>
      <c r="G69" s="121">
        <v>57</v>
      </c>
      <c r="H69" s="25">
        <v>13</v>
      </c>
      <c r="I69" s="26" t="s">
        <v>196</v>
      </c>
      <c r="J69" s="27"/>
      <c r="K69" s="111">
        <v>405</v>
      </c>
      <c r="L69" s="28">
        <f t="shared" si="0"/>
        <v>-55</v>
      </c>
      <c r="M69" s="106">
        <f t="shared" si="1"/>
        <v>-0.13580246913580246</v>
      </c>
    </row>
    <row r="70" spans="1:13" ht="15">
      <c r="A70" s="21" t="s">
        <v>47</v>
      </c>
      <c r="B70" s="22"/>
      <c r="C70" s="23">
        <v>955</v>
      </c>
      <c r="D70" s="24">
        <v>166</v>
      </c>
      <c r="E70" s="24">
        <v>788</v>
      </c>
      <c r="F70" s="24">
        <v>418</v>
      </c>
      <c r="G70" s="121">
        <v>94</v>
      </c>
      <c r="H70" s="25">
        <v>61</v>
      </c>
      <c r="I70" s="26" t="s">
        <v>196</v>
      </c>
      <c r="J70" s="27"/>
      <c r="K70" s="111">
        <v>1023</v>
      </c>
      <c r="L70" s="28">
        <f t="shared" si="0"/>
        <v>-68</v>
      </c>
      <c r="M70" s="106">
        <f t="shared" si="1"/>
        <v>-0.06647116324535679</v>
      </c>
    </row>
    <row r="71" spans="1:13" ht="15">
      <c r="A71" s="21" t="s">
        <v>48</v>
      </c>
      <c r="B71" s="22"/>
      <c r="C71" s="23">
        <v>2094</v>
      </c>
      <c r="D71" s="24">
        <v>1884</v>
      </c>
      <c r="E71" s="24">
        <v>210</v>
      </c>
      <c r="F71" s="24">
        <v>414</v>
      </c>
      <c r="G71" s="121">
        <v>138</v>
      </c>
      <c r="H71" s="25">
        <v>163</v>
      </c>
      <c r="I71" s="26" t="s">
        <v>196</v>
      </c>
      <c r="J71" s="27"/>
      <c r="K71" s="111">
        <v>2272</v>
      </c>
      <c r="L71" s="28">
        <f t="shared" si="0"/>
        <v>-178</v>
      </c>
      <c r="M71" s="106">
        <f t="shared" si="1"/>
        <v>-0.07834507042253522</v>
      </c>
    </row>
    <row r="72" spans="1:13" s="141" customFormat="1" ht="7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s="127" customFormat="1" ht="25.5" customHeight="1">
      <c r="A73" s="159" t="s">
        <v>154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</row>
    <row r="74" spans="1:13" s="127" customFormat="1" ht="12.75" customHeight="1">
      <c r="A74" s="63" t="s">
        <v>145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1:13" s="1" customFormat="1" ht="3.75" customHeight="1">
      <c r="A75" s="44"/>
      <c r="B75" s="65"/>
      <c r="C75" s="65"/>
      <c r="D75" s="65"/>
      <c r="E75" s="65"/>
      <c r="F75" s="65"/>
      <c r="G75" s="65"/>
      <c r="H75" s="44"/>
      <c r="I75" s="66"/>
      <c r="J75" s="67"/>
      <c r="K75" s="65"/>
      <c r="L75" s="68"/>
      <c r="M75" s="68"/>
    </row>
    <row r="76" spans="1:13" s="1" customFormat="1" ht="15.75" customHeight="1">
      <c r="A76" s="63" t="s">
        <v>174</v>
      </c>
      <c r="B76" s="37"/>
      <c r="C76" s="37"/>
      <c r="D76" s="37"/>
      <c r="E76" s="37"/>
      <c r="F76" s="37"/>
      <c r="G76" s="37"/>
      <c r="H76" s="2"/>
      <c r="I76" s="38"/>
      <c r="K76" s="37"/>
      <c r="L76" s="39"/>
      <c r="M76" s="39"/>
    </row>
    <row r="77" spans="1:13" s="1" customFormat="1" ht="15.75" customHeight="1">
      <c r="A77" s="63" t="s">
        <v>209</v>
      </c>
      <c r="B77" s="37"/>
      <c r="C77" s="37"/>
      <c r="D77" s="37"/>
      <c r="E77" s="37"/>
      <c r="F77" s="37"/>
      <c r="G77" s="37"/>
      <c r="H77" s="2"/>
      <c r="I77" s="38"/>
      <c r="K77" s="37"/>
      <c r="L77" s="39"/>
      <c r="M77" s="39"/>
    </row>
    <row r="79" spans="1:13" ht="15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3" ht="1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</row>
    <row r="81" spans="1:13" ht="15">
      <c r="A81" s="63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1:13" ht="15">
      <c r="A82" s="44"/>
      <c r="B82" s="65"/>
      <c r="C82" s="65"/>
      <c r="D82" s="65"/>
      <c r="E82" s="65"/>
      <c r="F82" s="65"/>
      <c r="G82" s="65"/>
      <c r="H82" s="44"/>
      <c r="I82" s="66"/>
      <c r="J82" s="67"/>
      <c r="K82" s="65"/>
      <c r="L82" s="68"/>
      <c r="M82" s="68"/>
    </row>
    <row r="83" ht="15">
      <c r="A83" s="63"/>
    </row>
  </sheetData>
  <sheetProtection/>
  <mergeCells count="9">
    <mergeCell ref="A80:M80"/>
    <mergeCell ref="A73:M73"/>
    <mergeCell ref="C2:I2"/>
    <mergeCell ref="L2:M2"/>
    <mergeCell ref="C3:F4"/>
    <mergeCell ref="H3:I4"/>
    <mergeCell ref="L3:L5"/>
    <mergeCell ref="M3:M5"/>
    <mergeCell ref="H5:I5"/>
  </mergeCells>
  <printOptions horizontalCentered="1"/>
  <pageMargins left="0.15748031496062992" right="0.15748031496062992" top="0.31496062992125984" bottom="0.4724409448818898" header="0.1968503937007874" footer="0.1968503937007874"/>
  <pageSetup horizontalDpi="600" verticalDpi="600" orientation="landscape" paperSize="9" scale="90" r:id="rId2"/>
  <headerFooter alignWithMargins="0">
    <oddHeader>&amp;CAudipress 2013/I</oddHeader>
    <oddFooter>&amp;R27 maggio 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Aud</cp:lastModifiedBy>
  <cp:lastPrinted>2013-05-23T08:59:03Z</cp:lastPrinted>
  <dcterms:created xsi:type="dcterms:W3CDTF">2004-07-15T15:05:57Z</dcterms:created>
  <dcterms:modified xsi:type="dcterms:W3CDTF">2013-05-27T14:44:07Z</dcterms:modified>
  <cp:category/>
  <cp:version/>
  <cp:contentType/>
  <cp:contentStatus/>
</cp:coreProperties>
</file>